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6\1_Комиссия на начало года\На САЙТ\Решение №2 от 06.02.2026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9" sheetId="42" r:id="rId17"/>
    <sheet name="0059" sheetId="12" r:id="rId18"/>
    <sheet name="0061" sheetId="11" r:id="rId19"/>
    <sheet name="0063" sheetId="13" r:id="rId20"/>
    <sheet name="0065" sheetId="14" r:id="rId21"/>
    <sheet name="0067" sheetId="15" r:id="rId22"/>
    <sheet name="0069" sheetId="16" r:id="rId23"/>
    <sheet name="0071" sheetId="17" r:id="rId24"/>
    <sheet name="0073" sheetId="19" r:id="rId25"/>
    <sheet name="0075" sheetId="21" r:id="rId26"/>
    <sheet name="0079" sheetId="24" r:id="rId27"/>
    <sheet name="0081" sheetId="27" r:id="rId28"/>
    <sheet name="0083" sheetId="28" r:id="rId29"/>
    <sheet name="0085" sheetId="29" r:id="rId30"/>
    <sheet name="0087" sheetId="30" r:id="rId31"/>
    <sheet name="0103" sheetId="18" r:id="rId32"/>
    <sheet name="0115" sheetId="26" r:id="rId33"/>
    <sheet name="0129" sheetId="48" r:id="rId34"/>
    <sheet name="0133" sheetId="50" r:id="rId35"/>
    <sheet name="0135" sheetId="51" r:id="rId36"/>
    <sheet name="0139" sheetId="65" r:id="rId37"/>
    <sheet name="0140" sheetId="41" r:id="rId38"/>
    <sheet name="0142" sheetId="47" r:id="rId39"/>
    <sheet name="0144" sheetId="32" r:id="rId40"/>
    <sheet name="0146" sheetId="49" r:id="rId41"/>
    <sheet name="0151" sheetId="67" r:id="rId42"/>
    <sheet name="0173" sheetId="70" r:id="rId43"/>
    <sheet name="0188" sheetId="33" r:id="rId44"/>
    <sheet name="0203" sheetId="23" r:id="rId45"/>
    <sheet name="0204" sheetId="68" r:id="rId46"/>
    <sheet name="0205" sheetId="110" r:id="rId47"/>
    <sheet name="0231" sheetId="25" r:id="rId48"/>
    <sheet name="0232" sheetId="20" r:id="rId49"/>
    <sheet name="0251" sheetId="88" r:id="rId50"/>
    <sheet name="0260" sheetId="114" r:id="rId51"/>
    <sheet name="0275" sheetId="22" r:id="rId52"/>
    <sheet name="0292" sheetId="31" r:id="rId53"/>
    <sheet name="0294" sheetId="101" r:id="rId54"/>
    <sheet name="0296" sheetId="75" r:id="rId55"/>
    <sheet name="0047" sheetId="99" r:id="rId56"/>
    <sheet name="0309" sheetId="167" r:id="rId57"/>
    <sheet name="0320" sheetId="78" r:id="rId58"/>
    <sheet name="0321" sheetId="63" r:id="rId59"/>
    <sheet name="0327" sheetId="69" r:id="rId60"/>
    <sheet name="0329" sheetId="98" r:id="rId61"/>
    <sheet name="0330" sheetId="105" r:id="rId62"/>
    <sheet name="0331" sheetId="82" r:id="rId63"/>
    <sheet name="0333" sheetId="81" r:id="rId64"/>
    <sheet name="0336" sheetId="109" r:id="rId65"/>
    <sheet name="0338" sheetId="83" r:id="rId66"/>
    <sheet name="0341" sheetId="86" r:id="rId67"/>
    <sheet name="0342" sheetId="111" r:id="rId68"/>
    <sheet name="0344" sheetId="170" r:id="rId69"/>
    <sheet name="0353" sheetId="85" r:id="rId70"/>
    <sheet name="0354" sheetId="71" r:id="rId71"/>
    <sheet name="0355" sheetId="112" r:id="rId72"/>
    <sheet name="0365" sheetId="122" r:id="rId73"/>
    <sheet name="0367" sheetId="35" r:id="rId74"/>
    <sheet name="0373" sheetId="92" r:id="rId75"/>
    <sheet name="0381" sheetId="44" r:id="rId76"/>
    <sheet name="0382" sheetId="103" r:id="rId77"/>
    <sheet name="0385" sheetId="97" r:id="rId78"/>
    <sheet name="0387" sheetId="87" r:id="rId79"/>
    <sheet name="0390" sheetId="106" r:id="rId80"/>
    <sheet name="0395" sheetId="108" r:id="rId81"/>
    <sheet name="0396" sheetId="90" r:id="rId82"/>
    <sheet name="0399" sheetId="76" r:id="rId83"/>
    <sheet name="0405" sheetId="123" r:id="rId84"/>
    <sheet name="0406" sheetId="102" r:id="rId85"/>
    <sheet name="0412" sheetId="137" r:id="rId86"/>
    <sheet name="0414" sheetId="95" r:id="rId87"/>
    <sheet name="0415" sheetId="115" r:id="rId88"/>
    <sheet name="0417" sheetId="156" r:id="rId89"/>
    <sheet name="0419" sheetId="124" r:id="rId90"/>
    <sheet name="0422" sheetId="118" r:id="rId91"/>
    <sheet name="0423" sheetId="166" r:id="rId92"/>
    <sheet name="0043" sheetId="8" r:id="rId93"/>
    <sheet name="0429" sheetId="120" r:id="rId94"/>
    <sheet name="0430" sheetId="121" r:id="rId95"/>
    <sheet name="0431" sheetId="9" r:id="rId96"/>
    <sheet name="0432" sheetId="80" r:id="rId97"/>
    <sheet name="0437" sheetId="37" r:id="rId98"/>
    <sheet name="0442" sheetId="141" r:id="rId99"/>
    <sheet name="0444" sheetId="150" r:id="rId100"/>
    <sheet name="0447" sheetId="96" r:id="rId101"/>
    <sheet name="0450" sheetId="72" r:id="rId102"/>
    <sheet name="0451" sheetId="139" r:id="rId103"/>
    <sheet name="0454" sheetId="161" r:id="rId104"/>
    <sheet name="0458" sheetId="157" r:id="rId105"/>
    <sheet name="0459" sheetId="155" r:id="rId106"/>
    <sheet name="0467" sheetId="160" r:id="rId107"/>
    <sheet name="0465" sheetId="119" r:id="rId108"/>
    <sheet name="0466" sheetId="77" r:id="rId109"/>
    <sheet name="0452" sheetId="140" r:id="rId110"/>
  </sheets>
  <definedNames>
    <definedName name="_xlnm._FilterDatabase" localSheetId="0" hidden="1">_Оглавление_!$A$3:$C$108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56">'0309'!$A$1:$T$47</definedName>
    <definedName name="_xlnm.Print_Area" localSheetId="85">'0412'!$A$1:$T$47</definedName>
    <definedName name="_xlnm.Print_Area" localSheetId="91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17" i="168" l="1"/>
  <c r="F39" i="167" l="1"/>
  <c r="F28" i="167"/>
  <c r="F17" i="166"/>
  <c r="F39" i="168"/>
  <c r="F17" i="167"/>
  <c r="F39" i="166"/>
  <c r="F28" i="168"/>
  <c r="F28" i="166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35" l="1"/>
  <c r="L22" i="35" l="1"/>
  <c r="S22" i="35" l="1"/>
  <c r="W24" i="36"/>
  <c r="X24" i="36" l="1"/>
  <c r="W47" i="36" l="1"/>
  <c r="X47" i="36" l="1"/>
  <c r="W41" i="36" l="1"/>
  <c r="X41" i="36" l="1"/>
  <c r="L19" i="35" l="1"/>
  <c r="L25" i="35"/>
  <c r="E25" i="35"/>
  <c r="S19" i="35" l="1"/>
  <c r="S25" i="35"/>
  <c r="E19" i="35" l="1"/>
  <c r="L25" i="8" l="1"/>
  <c r="L22" i="157"/>
  <c r="L25" i="119"/>
  <c r="L25" i="97"/>
  <c r="L22" i="156"/>
  <c r="L25" i="69"/>
  <c r="L22" i="88"/>
  <c r="L22" i="64"/>
  <c r="L25" i="83"/>
  <c r="L22" i="112"/>
  <c r="L22" i="101"/>
  <c r="L22" i="51"/>
  <c r="L25" i="166"/>
  <c r="L22" i="28"/>
  <c r="L25" i="38"/>
  <c r="L22" i="19"/>
  <c r="L25" i="171"/>
  <c r="L25" i="140"/>
  <c r="L25" i="124"/>
  <c r="L22" i="9"/>
  <c r="L22" i="139"/>
  <c r="L19" i="167"/>
  <c r="L22" i="86"/>
  <c r="L22" i="118"/>
  <c r="L25" i="120"/>
  <c r="L22" i="62"/>
  <c r="L22" i="18"/>
  <c r="L22" i="67"/>
  <c r="L22" i="59"/>
  <c r="L22" i="42"/>
  <c r="L22" i="115"/>
  <c r="L25" i="118"/>
  <c r="L25" i="31"/>
  <c r="L22" i="83"/>
  <c r="L22" i="63"/>
  <c r="L19" i="36"/>
  <c r="L25" i="155"/>
  <c r="L19" i="103"/>
  <c r="L25" i="102"/>
  <c r="L25" i="101"/>
  <c r="L19" i="92"/>
  <c r="L22" i="34"/>
  <c r="L22" i="22"/>
  <c r="L19" i="18"/>
  <c r="L25" i="111"/>
  <c r="L25" i="114"/>
  <c r="L22" i="25"/>
  <c r="E22" i="13"/>
  <c r="L22" i="68"/>
  <c r="L22" i="30"/>
  <c r="L22" i="37"/>
  <c r="L25" i="17"/>
  <c r="L22" i="82"/>
  <c r="L25" i="22"/>
  <c r="L25" i="15"/>
  <c r="L22" i="114"/>
  <c r="L22" i="72"/>
  <c r="L25" i="88"/>
  <c r="L25" i="64"/>
  <c r="L22" i="48"/>
  <c r="L25" i="168"/>
  <c r="L25" i="13"/>
  <c r="L22" i="24"/>
  <c r="L25" i="112"/>
  <c r="L22" i="15"/>
  <c r="L25" i="9"/>
  <c r="L25" i="76"/>
  <c r="L19" i="47"/>
  <c r="L22" i="121"/>
  <c r="L25" i="159"/>
  <c r="L22" i="38"/>
  <c r="L22" i="65"/>
  <c r="L22" i="109"/>
  <c r="L22" i="47"/>
  <c r="L25" i="12"/>
  <c r="L25" i="170"/>
  <c r="L22" i="102"/>
  <c r="L25" i="60"/>
  <c r="L25" i="29"/>
  <c r="L19" i="60"/>
  <c r="L25" i="20"/>
  <c r="L25" i="30"/>
  <c r="L19" i="166"/>
  <c r="L19" i="139"/>
  <c r="L19" i="156"/>
  <c r="L22" i="29"/>
  <c r="L22" i="77"/>
  <c r="L22" i="50"/>
  <c r="L19" i="62"/>
  <c r="E22" i="27"/>
  <c r="L22" i="90"/>
  <c r="L25" i="57"/>
  <c r="L25" i="39"/>
  <c r="L22" i="167"/>
  <c r="L25" i="44"/>
  <c r="L25" i="34"/>
  <c r="L25" i="86"/>
  <c r="L19" i="160"/>
  <c r="L19" i="29"/>
  <c r="L22" i="108"/>
  <c r="L22" i="120"/>
  <c r="L25" i="71"/>
  <c r="L19" i="34"/>
  <c r="L25" i="167"/>
  <c r="L25" i="37"/>
  <c r="L22" i="44"/>
  <c r="L22" i="17"/>
  <c r="L22" i="69"/>
  <c r="L25" i="28"/>
  <c r="L25" i="16"/>
  <c r="L25" i="58"/>
  <c r="L19" i="109"/>
  <c r="L19" i="68"/>
  <c r="L22" i="78"/>
  <c r="L22" i="71"/>
  <c r="L22" i="106"/>
  <c r="L25" i="70"/>
  <c r="L25" i="160"/>
  <c r="L22" i="124"/>
  <c r="L22" i="97"/>
  <c r="L25" i="50"/>
  <c r="L25" i="90"/>
  <c r="L22" i="32"/>
  <c r="L22" i="70"/>
  <c r="L25" i="42"/>
  <c r="L22" i="31"/>
  <c r="L22" i="76"/>
  <c r="L22" i="158"/>
  <c r="L25" i="98"/>
  <c r="L25" i="75"/>
  <c r="L19" i="49"/>
  <c r="L22" i="92"/>
  <c r="L22" i="8"/>
  <c r="L25" i="99"/>
  <c r="L25" i="24"/>
  <c r="L22" i="33"/>
  <c r="L25" i="81"/>
  <c r="L19" i="75"/>
  <c r="L19" i="26"/>
  <c r="E22" i="16"/>
  <c r="L25" i="77"/>
  <c r="L25" i="121"/>
  <c r="L25" i="18"/>
  <c r="L22" i="110"/>
  <c r="L22" i="122"/>
  <c r="L22" i="99"/>
  <c r="L22" i="60"/>
  <c r="L22" i="80"/>
  <c r="L22" i="85"/>
  <c r="L22" i="20"/>
  <c r="L19" i="155"/>
  <c r="L22" i="41"/>
  <c r="L22" i="95"/>
  <c r="L25" i="32"/>
  <c r="L25" i="19"/>
  <c r="L22" i="155"/>
  <c r="L25" i="36"/>
  <c r="L19" i="21"/>
  <c r="L25" i="157"/>
  <c r="L25" i="87"/>
  <c r="L19" i="57"/>
  <c r="L22" i="171"/>
  <c r="L22" i="140"/>
  <c r="L19" i="48"/>
  <c r="L25" i="156"/>
  <c r="L25" i="158"/>
  <c r="L25" i="25"/>
  <c r="L25" i="92"/>
  <c r="L25" i="78"/>
  <c r="L22" i="81"/>
  <c r="L22" i="160"/>
  <c r="L25" i="23"/>
  <c r="L25" i="41"/>
  <c r="L22" i="166"/>
  <c r="L22" i="123"/>
  <c r="L25" i="59"/>
  <c r="L22" i="21"/>
  <c r="L19" i="8"/>
  <c r="L22" i="105"/>
  <c r="L22" i="170"/>
  <c r="L22" i="58"/>
  <c r="L22" i="96"/>
  <c r="L25" i="48"/>
  <c r="L19" i="16"/>
  <c r="L19" i="12"/>
  <c r="L25" i="122"/>
  <c r="L19" i="33"/>
  <c r="L25" i="139"/>
  <c r="L19" i="39"/>
  <c r="L25" i="123"/>
  <c r="L25" i="85"/>
  <c r="L22" i="159"/>
  <c r="L19" i="77"/>
  <c r="L22" i="36"/>
  <c r="L22" i="12"/>
  <c r="L22" i="137"/>
  <c r="L25" i="14"/>
  <c r="L19" i="25"/>
  <c r="L25" i="33"/>
  <c r="L25" i="115"/>
  <c r="L19" i="119"/>
  <c r="L25" i="110"/>
  <c r="L25" i="103"/>
  <c r="L19" i="69"/>
  <c r="L19" i="98"/>
  <c r="L22" i="23"/>
  <c r="L22" i="75"/>
  <c r="L22" i="57"/>
  <c r="L25" i="95"/>
  <c r="L22" i="150"/>
  <c r="L25" i="109"/>
  <c r="L25" i="62"/>
  <c r="L22" i="87"/>
  <c r="L25" i="49"/>
  <c r="L25" i="11"/>
  <c r="L25" i="82"/>
  <c r="L25" i="67"/>
  <c r="L25" i="65"/>
  <c r="L25" i="72"/>
  <c r="L25" i="26"/>
  <c r="L22" i="168"/>
  <c r="L25" i="63"/>
  <c r="L19" i="42"/>
  <c r="L19" i="28"/>
  <c r="L25" i="137"/>
  <c r="L19" i="114"/>
  <c r="L22" i="111"/>
  <c r="L19" i="72"/>
  <c r="L22" i="49"/>
  <c r="L19" i="63"/>
  <c r="L22" i="98"/>
  <c r="L22" i="39"/>
  <c r="E22" i="14"/>
  <c r="L25" i="96"/>
  <c r="L25" i="106"/>
  <c r="L25" i="68"/>
  <c r="L25" i="47"/>
  <c r="L25" i="51"/>
  <c r="L25" i="21"/>
  <c r="L19" i="38"/>
  <c r="L22" i="103"/>
  <c r="L25" i="108"/>
  <c r="L25" i="150"/>
  <c r="L19" i="76"/>
  <c r="L19" i="111"/>
  <c r="L19" i="115"/>
  <c r="L22" i="119"/>
  <c r="L25" i="105"/>
  <c r="L25" i="80"/>
  <c r="L25" i="27"/>
  <c r="L19" i="122"/>
  <c r="E22" i="26"/>
  <c r="E25" i="171"/>
  <c r="E22" i="118"/>
  <c r="E22" i="67"/>
  <c r="E22" i="59"/>
  <c r="E22" i="42"/>
  <c r="E25" i="118"/>
  <c r="E25" i="69"/>
  <c r="E25" i="155"/>
  <c r="E25" i="101"/>
  <c r="E22" i="68"/>
  <c r="E22" i="157"/>
  <c r="E22" i="51"/>
  <c r="E22" i="28"/>
  <c r="E25" i="112"/>
  <c r="E25" i="9"/>
  <c r="E25" i="76"/>
  <c r="E22" i="121"/>
  <c r="E22" i="38"/>
  <c r="E22" i="47"/>
  <c r="E22" i="108"/>
  <c r="E25" i="57"/>
  <c r="E25" i="119"/>
  <c r="E22" i="44"/>
  <c r="E22" i="69"/>
  <c r="E22" i="78"/>
  <c r="E22" i="106"/>
  <c r="E22" i="124"/>
  <c r="E25" i="50"/>
  <c r="E25" i="90"/>
  <c r="E22" i="88"/>
  <c r="E22" i="32"/>
  <c r="E22" i="31"/>
  <c r="E22" i="76"/>
  <c r="E22" i="158"/>
  <c r="E25" i="81"/>
  <c r="E22" i="60"/>
  <c r="E19" i="155"/>
  <c r="E22" i="95"/>
  <c r="E25" i="32"/>
  <c r="E25" i="158"/>
  <c r="E25" i="59"/>
  <c r="E22" i="58"/>
  <c r="E22" i="96"/>
  <c r="E25" i="85"/>
  <c r="E22" i="12"/>
  <c r="E22" i="137"/>
  <c r="E25" i="103"/>
  <c r="W27" i="36"/>
  <c r="E19" i="157"/>
  <c r="S22" i="75"/>
  <c r="E22" i="150"/>
  <c r="E25" i="109"/>
  <c r="E25" i="11"/>
  <c r="E25" i="65"/>
  <c r="E25" i="26"/>
  <c r="E25" i="63"/>
  <c r="E22" i="111"/>
  <c r="E22" i="49"/>
  <c r="E22" i="87"/>
  <c r="E25" i="49"/>
  <c r="E25" i="96"/>
  <c r="E25" i="106"/>
  <c r="E25" i="21"/>
  <c r="E22" i="103"/>
  <c r="E25" i="108"/>
  <c r="E25" i="27"/>
  <c r="E22" i="18"/>
  <c r="E22" i="101"/>
  <c r="E22" i="29"/>
  <c r="E22" i="123"/>
  <c r="E25" i="42"/>
  <c r="E22" i="155"/>
  <c r="E25" i="150"/>
  <c r="E25" i="64"/>
  <c r="E22" i="50"/>
  <c r="E22" i="90"/>
  <c r="E25" i="44"/>
  <c r="E25" i="77"/>
  <c r="E25" i="123"/>
  <c r="E25" i="23"/>
  <c r="E25" i="25"/>
  <c r="E25" i="75"/>
  <c r="E25" i="160"/>
  <c r="E25" i="22"/>
  <c r="E19" i="156"/>
  <c r="E22" i="99"/>
  <c r="E22" i="86"/>
  <c r="E25" i="86"/>
  <c r="E22" i="120"/>
  <c r="E25" i="167"/>
  <c r="E22" i="33"/>
  <c r="E22" i="72"/>
  <c r="E25" i="62"/>
  <c r="E25" i="102"/>
  <c r="E19" i="168"/>
  <c r="E25" i="97"/>
  <c r="E22" i="30"/>
  <c r="E25" i="80"/>
  <c r="E25" i="18"/>
  <c r="E22" i="21"/>
  <c r="E25" i="99"/>
  <c r="E22" i="48"/>
  <c r="E25" i="168"/>
  <c r="E25" i="95"/>
  <c r="E19" i="77"/>
  <c r="E22" i="122"/>
  <c r="E25" i="41"/>
  <c r="E25" i="16"/>
  <c r="E22" i="105"/>
  <c r="E25" i="19"/>
  <c r="E22" i="102"/>
  <c r="E25" i="87"/>
  <c r="E25" i="17"/>
  <c r="E22" i="171"/>
  <c r="E25" i="15"/>
  <c r="L19" i="65" l="1"/>
  <c r="L19" i="157"/>
  <c r="L19" i="101"/>
  <c r="L19" i="96"/>
  <c r="L19" i="22"/>
  <c r="L19" i="15"/>
  <c r="L19" i="110"/>
  <c r="L19" i="95"/>
  <c r="E19" i="38"/>
  <c r="E19" i="30"/>
  <c r="E19" i="39"/>
  <c r="E19" i="123"/>
  <c r="E19" i="44"/>
  <c r="E19" i="88"/>
  <c r="E19" i="82"/>
  <c r="E19" i="59"/>
  <c r="E19" i="101"/>
  <c r="E19" i="28"/>
  <c r="E19" i="124"/>
  <c r="E19" i="64"/>
  <c r="E19" i="97"/>
  <c r="E19" i="20"/>
  <c r="E19" i="105"/>
  <c r="E19" i="69"/>
  <c r="E19" i="26"/>
  <c r="E19" i="103"/>
  <c r="E19" i="42"/>
  <c r="E19" i="15"/>
  <c r="E19" i="68"/>
  <c r="E19" i="37"/>
  <c r="E19" i="98"/>
  <c r="E19" i="18"/>
  <c r="E19" i="112"/>
  <c r="E19" i="102"/>
  <c r="E19" i="8"/>
  <c r="E19" i="72"/>
  <c r="E25" i="55"/>
  <c r="E19" i="63"/>
  <c r="E19" i="86"/>
  <c r="E19" i="25"/>
  <c r="E19" i="99"/>
  <c r="E19" i="49"/>
  <c r="E19" i="95"/>
  <c r="E19" i="78"/>
  <c r="E19" i="115"/>
  <c r="E19" i="23"/>
  <c r="E19" i="170"/>
  <c r="E19" i="96"/>
  <c r="E19" i="21"/>
  <c r="E19" i="87"/>
  <c r="E19" i="51"/>
  <c r="S22" i="77"/>
  <c r="S25" i="159"/>
  <c r="S22" i="64"/>
  <c r="S25" i="105"/>
  <c r="S25" i="72"/>
  <c r="S25" i="92"/>
  <c r="S25" i="115"/>
  <c r="S25" i="139"/>
  <c r="S22" i="170"/>
  <c r="S25" i="24"/>
  <c r="S25" i="111"/>
  <c r="E25" i="105"/>
  <c r="L19" i="158"/>
  <c r="E22" i="170"/>
  <c r="L19" i="70"/>
  <c r="L19" i="71"/>
  <c r="L19" i="55"/>
  <c r="S25" i="20"/>
  <c r="L22" i="27"/>
  <c r="S25" i="29"/>
  <c r="S19" i="60"/>
  <c r="S22" i="70"/>
  <c r="S22" i="119"/>
  <c r="S25" i="21"/>
  <c r="S25" i="65"/>
  <c r="S22" i="160"/>
  <c r="S25" i="122"/>
  <c r="S22" i="41"/>
  <c r="S22" i="97"/>
  <c r="S25" i="119"/>
  <c r="S22" i="110"/>
  <c r="S22" i="114"/>
  <c r="S22" i="34"/>
  <c r="S22" i="83"/>
  <c r="S19" i="159"/>
  <c r="S22" i="139"/>
  <c r="L19" i="50"/>
  <c r="L19" i="14"/>
  <c r="L19" i="108"/>
  <c r="L19" i="59"/>
  <c r="L19" i="30"/>
  <c r="L19" i="99"/>
  <c r="E22" i="64"/>
  <c r="S25" i="15"/>
  <c r="S22" i="140"/>
  <c r="S22" i="24"/>
  <c r="S25" i="83"/>
  <c r="S19" i="39"/>
  <c r="S25" i="31"/>
  <c r="S25" i="110"/>
  <c r="S22" i="22"/>
  <c r="S22" i="168"/>
  <c r="S22" i="80"/>
  <c r="S19" i="57"/>
  <c r="S25" i="51"/>
  <c r="S19" i="72"/>
  <c r="S22" i="57"/>
  <c r="S25" i="33"/>
  <c r="S25" i="59"/>
  <c r="S25" i="38"/>
  <c r="S22" i="8"/>
  <c r="S22" i="124"/>
  <c r="S25" i="58"/>
  <c r="S25" i="60"/>
  <c r="S22" i="9"/>
  <c r="E22" i="119"/>
  <c r="L19" i="97"/>
  <c r="L19" i="170"/>
  <c r="L19" i="123"/>
  <c r="S22" i="102"/>
  <c r="S19" i="33"/>
  <c r="S19" i="18"/>
  <c r="S19" i="123"/>
  <c r="S22" i="19"/>
  <c r="S22" i="20"/>
  <c r="S22" i="81"/>
  <c r="S19" i="34"/>
  <c r="S22" i="156"/>
  <c r="S22" i="166"/>
  <c r="S25" i="157"/>
  <c r="S22" i="92"/>
  <c r="S22" i="32"/>
  <c r="S22" i="28"/>
  <c r="S22" i="82"/>
  <c r="E25" i="51"/>
  <c r="E22" i="57"/>
  <c r="E19" i="119"/>
  <c r="E22" i="20"/>
  <c r="L19" i="87"/>
  <c r="E25" i="58"/>
  <c r="E25" i="31"/>
  <c r="L19" i="78"/>
  <c r="L19" i="20"/>
  <c r="S25" i="102"/>
  <c r="S25" i="41"/>
  <c r="S25" i="25"/>
  <c r="S22" i="23"/>
  <c r="S25" i="108"/>
  <c r="S25" i="47"/>
  <c r="S25" i="8"/>
  <c r="S22" i="111"/>
  <c r="S25" i="67"/>
  <c r="S19" i="25"/>
  <c r="S25" i="36"/>
  <c r="S19" i="155"/>
  <c r="S25" i="70"/>
  <c r="S25" i="76"/>
  <c r="S19" i="95"/>
  <c r="E22" i="23"/>
  <c r="E22" i="8"/>
  <c r="L19" i="51"/>
  <c r="L19" i="140"/>
  <c r="L19" i="88"/>
  <c r="L19" i="86"/>
  <c r="L19" i="124"/>
  <c r="L19" i="120"/>
  <c r="L19" i="67"/>
  <c r="S22" i="65"/>
  <c r="S22" i="36"/>
  <c r="S22" i="171"/>
  <c r="S22" i="122"/>
  <c r="S25" i="168"/>
  <c r="S25" i="30"/>
  <c r="S25" i="99"/>
  <c r="S25" i="121"/>
  <c r="S25" i="17"/>
  <c r="S22" i="109"/>
  <c r="S25" i="114"/>
  <c r="S22" i="98"/>
  <c r="S25" i="62"/>
  <c r="S25" i="98"/>
  <c r="S22" i="50"/>
  <c r="S19" i="41"/>
  <c r="S25" i="68"/>
  <c r="S19" i="114"/>
  <c r="S25" i="82"/>
  <c r="S19" i="157"/>
  <c r="S22" i="85"/>
  <c r="S19" i="87"/>
  <c r="S19" i="51"/>
  <c r="S22" i="69"/>
  <c r="S25" i="34"/>
  <c r="S22" i="47"/>
  <c r="S25" i="9"/>
  <c r="S25" i="166"/>
  <c r="S19" i="137"/>
  <c r="S25" i="69"/>
  <c r="S25" i="124"/>
  <c r="E25" i="67"/>
  <c r="E25" i="139"/>
  <c r="L19" i="44"/>
  <c r="E22" i="110"/>
  <c r="E22" i="24"/>
  <c r="E22" i="22"/>
  <c r="L19" i="82"/>
  <c r="E22" i="139"/>
  <c r="L19" i="64"/>
  <c r="L19" i="105"/>
  <c r="S22" i="48"/>
  <c r="S25" i="97"/>
  <c r="S22" i="72"/>
  <c r="S25" i="167"/>
  <c r="S25" i="160"/>
  <c r="S19" i="17"/>
  <c r="S22" i="62"/>
  <c r="S25" i="106"/>
  <c r="S22" i="39"/>
  <c r="S25" i="14"/>
  <c r="S25" i="32"/>
  <c r="S22" i="88"/>
  <c r="S22" i="106"/>
  <c r="S22" i="44"/>
  <c r="S19" i="139"/>
  <c r="S22" i="38"/>
  <c r="S22" i="51"/>
  <c r="S22" i="37"/>
  <c r="S25" i="140"/>
  <c r="E22" i="39"/>
  <c r="L19" i="112"/>
  <c r="E22" i="75"/>
  <c r="E25" i="33"/>
  <c r="E25" i="78"/>
  <c r="E22" i="41"/>
  <c r="E25" i="121"/>
  <c r="E25" i="34"/>
  <c r="E22" i="77"/>
  <c r="E25" i="30"/>
  <c r="E25" i="170"/>
  <c r="E22" i="109"/>
  <c r="E25" i="159"/>
  <c r="L19" i="150"/>
  <c r="L19" i="137"/>
  <c r="L19" i="27"/>
  <c r="E19" i="159"/>
  <c r="E25" i="124"/>
  <c r="L19" i="83"/>
  <c r="E22" i="156"/>
  <c r="L19" i="24"/>
  <c r="L22" i="16"/>
  <c r="S22" i="159"/>
  <c r="S25" i="19"/>
  <c r="S25" i="16"/>
  <c r="S22" i="71"/>
  <c r="S19" i="77"/>
  <c r="L22" i="13"/>
  <c r="S22" i="86"/>
  <c r="S25" i="13"/>
  <c r="S22" i="17"/>
  <c r="S25" i="44"/>
  <c r="S19" i="101"/>
  <c r="S22" i="96"/>
  <c r="S22" i="158"/>
  <c r="S19" i="88"/>
  <c r="S22" i="108"/>
  <c r="S22" i="112"/>
  <c r="S22" i="68"/>
  <c r="S25" i="118"/>
  <c r="S19" i="82"/>
  <c r="S25" i="171"/>
  <c r="E25" i="14"/>
  <c r="E22" i="159"/>
  <c r="E22" i="160"/>
  <c r="L22" i="55"/>
  <c r="L19" i="90"/>
  <c r="L25" i="55"/>
  <c r="E25" i="29"/>
  <c r="E25" i="114"/>
  <c r="L19" i="159"/>
  <c r="E22" i="62"/>
  <c r="L19" i="37"/>
  <c r="E22" i="19"/>
  <c r="E25" i="83"/>
  <c r="S25" i="87"/>
  <c r="S19" i="111"/>
  <c r="S22" i="105"/>
  <c r="S25" i="18"/>
  <c r="S22" i="33"/>
  <c r="S22" i="120"/>
  <c r="S22" i="15"/>
  <c r="S22" i="63"/>
  <c r="S25" i="28"/>
  <c r="S25" i="75"/>
  <c r="S25" i="150"/>
  <c r="S22" i="29"/>
  <c r="S22" i="103"/>
  <c r="S19" i="28"/>
  <c r="S25" i="11"/>
  <c r="S22" i="95"/>
  <c r="S22" i="60"/>
  <c r="S22" i="76"/>
  <c r="S22" i="78"/>
  <c r="S25" i="37"/>
  <c r="S22" i="167"/>
  <c r="S19" i="124"/>
  <c r="S25" i="101"/>
  <c r="S22" i="115"/>
  <c r="S25" i="120"/>
  <c r="S19" i="64"/>
  <c r="E25" i="47"/>
  <c r="E25" i="82"/>
  <c r="E22" i="166"/>
  <c r="E22" i="85"/>
  <c r="L19" i="121"/>
  <c r="L19" i="17"/>
  <c r="E22" i="167"/>
  <c r="E25" i="39"/>
  <c r="E22" i="82"/>
  <c r="E22" i="34"/>
  <c r="E22" i="63"/>
  <c r="E25" i="120"/>
  <c r="E22" i="9"/>
  <c r="E25" i="140"/>
  <c r="L19" i="102"/>
  <c r="E25" i="8"/>
  <c r="S25" i="96"/>
  <c r="S19" i="69"/>
  <c r="S25" i="85"/>
  <c r="S19" i="26"/>
  <c r="S25" i="90"/>
  <c r="S19" i="11"/>
  <c r="S22" i="25"/>
  <c r="S22" i="42"/>
  <c r="S22" i="118"/>
  <c r="E22" i="98"/>
  <c r="E25" i="72"/>
  <c r="E25" i="92"/>
  <c r="E22" i="140"/>
  <c r="L19" i="85"/>
  <c r="E25" i="24"/>
  <c r="E22" i="92"/>
  <c r="E22" i="70"/>
  <c r="E22" i="97"/>
  <c r="E25" i="70"/>
  <c r="E22" i="71"/>
  <c r="E25" i="28"/>
  <c r="E22" i="17"/>
  <c r="E25" i="20"/>
  <c r="E25" i="12"/>
  <c r="E22" i="65"/>
  <c r="L19" i="11"/>
  <c r="E25" i="13"/>
  <c r="E22" i="114"/>
  <c r="E22" i="37"/>
  <c r="L19" i="118"/>
  <c r="E25" i="166"/>
  <c r="E22" i="112"/>
  <c r="L19" i="31"/>
  <c r="S22" i="99"/>
  <c r="S25" i="71"/>
  <c r="S25" i="42"/>
  <c r="L22" i="26"/>
  <c r="S25" i="95"/>
  <c r="S22" i="21"/>
  <c r="S25" i="86"/>
  <c r="S19" i="42"/>
  <c r="S19" i="98"/>
  <c r="S19" i="105"/>
  <c r="S22" i="90"/>
  <c r="L22" i="14"/>
  <c r="S25" i="64"/>
  <c r="S22" i="101"/>
  <c r="S25" i="27"/>
  <c r="S25" i="49"/>
  <c r="S22" i="49"/>
  <c r="S25" i="26"/>
  <c r="S25" i="109"/>
  <c r="S25" i="103"/>
  <c r="S22" i="137"/>
  <c r="S25" i="158"/>
  <c r="S19" i="171"/>
  <c r="S19" i="75"/>
  <c r="S22" i="31"/>
  <c r="S25" i="112"/>
  <c r="S22" i="157"/>
  <c r="S19" i="103"/>
  <c r="S22" i="59"/>
  <c r="E25" i="137"/>
  <c r="E25" i="115"/>
  <c r="E25" i="48"/>
  <c r="E22" i="81"/>
  <c r="E25" i="157"/>
  <c r="L19" i="171"/>
  <c r="L19" i="106"/>
  <c r="L19" i="41"/>
  <c r="E25" i="98"/>
  <c r="E25" i="37"/>
  <c r="E25" i="71"/>
  <c r="L19" i="168"/>
  <c r="E25" i="60"/>
  <c r="E22" i="25"/>
  <c r="E25" i="111"/>
  <c r="E22" i="115"/>
  <c r="L19" i="19"/>
  <c r="L19" i="58"/>
  <c r="W21" i="36"/>
  <c r="S19" i="156"/>
  <c r="S25" i="23"/>
  <c r="S25" i="123"/>
  <c r="S19" i="58"/>
  <c r="S25" i="63"/>
  <c r="S19" i="23"/>
  <c r="S19" i="170"/>
  <c r="S25" i="80"/>
  <c r="S22" i="30"/>
  <c r="S19" i="168"/>
  <c r="S25" i="22"/>
  <c r="S19" i="65"/>
  <c r="S25" i="77"/>
  <c r="S22" i="155"/>
  <c r="S22" i="123"/>
  <c r="S22" i="18"/>
  <c r="S22" i="87"/>
  <c r="S22" i="150"/>
  <c r="S22" i="12"/>
  <c r="S22" i="58"/>
  <c r="S25" i="156"/>
  <c r="S19" i="15"/>
  <c r="S25" i="81"/>
  <c r="S25" i="50"/>
  <c r="S25" i="57"/>
  <c r="S22" i="121"/>
  <c r="S25" i="88"/>
  <c r="S25" i="155"/>
  <c r="S22" i="67"/>
  <c r="S19" i="37"/>
  <c r="E25" i="68"/>
  <c r="E22" i="168"/>
  <c r="E25" i="110"/>
  <c r="L19" i="13"/>
  <c r="E19" i="158"/>
  <c r="L19" i="80"/>
  <c r="E25" i="122"/>
  <c r="E25" i="156"/>
  <c r="E19" i="171"/>
  <c r="E22" i="80"/>
  <c r="L19" i="32"/>
  <c r="L19" i="81"/>
  <c r="E19" i="160"/>
  <c r="E22" i="15"/>
  <c r="E25" i="88"/>
  <c r="E22" i="83"/>
  <c r="L19" i="9"/>
  <c r="E25" i="38"/>
  <c r="E22" i="11"/>
  <c r="L19" i="23"/>
  <c r="S19" i="71" l="1"/>
  <c r="S19" i="47"/>
  <c r="S25" i="39"/>
  <c r="S19" i="68"/>
  <c r="S19" i="115"/>
  <c r="S25" i="12"/>
  <c r="S19" i="8"/>
  <c r="E19" i="71"/>
  <c r="E19" i="111"/>
  <c r="E19" i="81"/>
  <c r="E19" i="31"/>
  <c r="S19" i="62"/>
  <c r="S19" i="63"/>
  <c r="S19" i="32"/>
  <c r="E19" i="114"/>
  <c r="S19" i="55"/>
  <c r="S25" i="78"/>
  <c r="S19" i="49"/>
  <c r="S19" i="83"/>
  <c r="S19" i="119"/>
  <c r="E19" i="50"/>
  <c r="S22" i="27"/>
  <c r="S22" i="14"/>
  <c r="E19" i="122"/>
  <c r="S19" i="38"/>
  <c r="E19" i="29"/>
  <c r="E19" i="27"/>
  <c r="S19" i="59"/>
  <c r="E19" i="9"/>
  <c r="E19" i="32"/>
  <c r="E19" i="41"/>
  <c r="E19" i="17"/>
  <c r="S19" i="118"/>
  <c r="S19" i="21"/>
  <c r="E19" i="22"/>
  <c r="E19" i="137"/>
  <c r="S19" i="9"/>
  <c r="E19" i="120"/>
  <c r="E19" i="36"/>
  <c r="W20" i="36"/>
  <c r="S19" i="27"/>
  <c r="S19" i="48"/>
  <c r="S19" i="140"/>
  <c r="S19" i="50"/>
  <c r="S22" i="26"/>
  <c r="E19" i="92"/>
  <c r="E19" i="106"/>
  <c r="E19" i="85"/>
  <c r="E19" i="121"/>
  <c r="E19" i="90"/>
  <c r="S19" i="19"/>
  <c r="E19" i="70"/>
  <c r="E19" i="139"/>
  <c r="E22" i="55"/>
  <c r="S19" i="20"/>
  <c r="E19" i="34"/>
  <c r="S19" i="106"/>
  <c r="E19" i="166"/>
  <c r="S19" i="96"/>
  <c r="S19" i="90"/>
  <c r="S22" i="16"/>
  <c r="S19" i="158"/>
  <c r="E19" i="33"/>
  <c r="S25" i="137"/>
  <c r="S19" i="29"/>
  <c r="E19" i="150"/>
  <c r="E19" i="76"/>
  <c r="E19" i="48"/>
  <c r="E19" i="55"/>
  <c r="E19" i="167"/>
  <c r="E19" i="118"/>
  <c r="L22" i="11"/>
  <c r="S19" i="44"/>
  <c r="S25" i="170"/>
  <c r="E19" i="140"/>
  <c r="S19" i="67"/>
  <c r="S19" i="150"/>
  <c r="S22" i="55"/>
  <c r="S19" i="81"/>
  <c r="S19" i="167"/>
  <c r="S19" i="14"/>
  <c r="E19" i="60"/>
  <c r="E19" i="11"/>
  <c r="E19" i="19"/>
  <c r="S19" i="70"/>
  <c r="E19" i="24"/>
  <c r="S19" i="97"/>
  <c r="E25" i="36"/>
  <c r="W25" i="36" s="1"/>
  <c r="W26" i="36"/>
  <c r="S19" i="24"/>
  <c r="S19" i="102"/>
  <c r="E19" i="16"/>
  <c r="E19" i="83"/>
  <c r="S19" i="16"/>
  <c r="S19" i="92"/>
  <c r="S19" i="160"/>
  <c r="S19" i="30"/>
  <c r="S19" i="122"/>
  <c r="S19" i="166"/>
  <c r="S19" i="80"/>
  <c r="S19" i="13"/>
  <c r="S19" i="22"/>
  <c r="S19" i="108"/>
  <c r="S19" i="120"/>
  <c r="S22" i="13"/>
  <c r="E19" i="109"/>
  <c r="E19" i="65"/>
  <c r="E19" i="80"/>
  <c r="E19" i="47"/>
  <c r="S19" i="110"/>
  <c r="E19" i="57"/>
  <c r="E19" i="108"/>
  <c r="E22" i="36"/>
  <c r="W22" i="36" s="1"/>
  <c r="W23" i="36"/>
  <c r="E19" i="62"/>
  <c r="S25" i="48"/>
  <c r="S19" i="78"/>
  <c r="S19" i="99"/>
  <c r="E19" i="12"/>
  <c r="S19" i="12"/>
  <c r="S19" i="121"/>
  <c r="S19" i="36"/>
  <c r="S19" i="109"/>
  <c r="S19" i="85"/>
  <c r="E19" i="58"/>
  <c r="E19" i="75"/>
  <c r="S25" i="55"/>
  <c r="E19" i="13"/>
  <c r="S19" i="112"/>
  <c r="S19" i="86"/>
  <c r="S19" i="31"/>
  <c r="E19" i="110"/>
  <c r="E19" i="67"/>
  <c r="S19" i="76"/>
  <c r="E19" i="14"/>
  <c r="S22" i="11" l="1"/>
  <c r="W19" i="36"/>
  <c r="T22" i="170" l="1"/>
  <c r="F22" i="170"/>
  <c r="M22" i="170"/>
  <c r="M22" i="159" l="1"/>
  <c r="M22" i="171"/>
  <c r="M22" i="155"/>
  <c r="M22" i="168"/>
  <c r="F22" i="168"/>
  <c r="F22" i="99"/>
  <c r="F22" i="8"/>
  <c r="F22" i="155"/>
  <c r="F22" i="109"/>
  <c r="F22" i="72"/>
  <c r="F22" i="78"/>
  <c r="T22" i="167" l="1"/>
  <c r="M22" i="119"/>
  <c r="T22" i="102"/>
  <c r="T22" i="35"/>
  <c r="T22" i="171"/>
  <c r="M22" i="109"/>
  <c r="T22" i="122"/>
  <c r="T22" i="87"/>
  <c r="M22" i="99"/>
  <c r="M22" i="72"/>
  <c r="T22" i="159"/>
  <c r="T22" i="69"/>
  <c r="T22" i="99"/>
  <c r="F22" i="167"/>
  <c r="F22" i="69"/>
  <c r="F22" i="87"/>
  <c r="M22" i="78"/>
  <c r="T22" i="75"/>
  <c r="M22" i="156"/>
  <c r="M22" i="157"/>
  <c r="T22" i="109"/>
  <c r="M22" i="167"/>
  <c r="M22" i="69"/>
  <c r="M22" i="87"/>
  <c r="M22" i="8"/>
  <c r="T22" i="96"/>
  <c r="T22" i="140"/>
  <c r="T22" i="8"/>
  <c r="T22" i="78"/>
  <c r="F22" i="75"/>
  <c r="F22" i="171"/>
  <c r="F22" i="159"/>
  <c r="T22" i="72"/>
  <c r="M22" i="158"/>
  <c r="T22" i="103"/>
  <c r="M22" i="75"/>
  <c r="F22" i="96"/>
  <c r="F22" i="122"/>
  <c r="F22" i="83"/>
  <c r="T22" i="155"/>
  <c r="F22" i="103"/>
  <c r="F22" i="35"/>
  <c r="F22" i="102"/>
  <c r="F22" i="140"/>
  <c r="M22" i="96"/>
  <c r="M22" i="122"/>
  <c r="T22" i="168"/>
  <c r="M22" i="103"/>
  <c r="M22" i="35"/>
  <c r="M22" i="102"/>
  <c r="M22" i="140"/>
  <c r="F22" i="95"/>
  <c r="F22" i="166"/>
  <c r="F22" i="34"/>
  <c r="F22" i="37"/>
  <c r="F22" i="119"/>
  <c r="F22" i="85"/>
  <c r="F22" i="92"/>
  <c r="F22" i="76"/>
  <c r="F22" i="124"/>
  <c r="F22" i="120"/>
  <c r="F22" i="121"/>
  <c r="F22" i="68"/>
  <c r="F22" i="150"/>
  <c r="F22" i="106"/>
  <c r="F22" i="158"/>
  <c r="T22" i="115" l="1"/>
  <c r="T22" i="137"/>
  <c r="T22" i="81"/>
  <c r="T22" i="9"/>
  <c r="M22" i="33"/>
  <c r="M22" i="86"/>
  <c r="M22" i="115"/>
  <c r="T22" i="49"/>
  <c r="M22" i="83"/>
  <c r="M22" i="150"/>
  <c r="M22" i="120"/>
  <c r="M22" i="95"/>
  <c r="F22" i="9"/>
  <c r="M22" i="34"/>
  <c r="M22" i="166"/>
  <c r="T22" i="44"/>
  <c r="T22" i="68"/>
  <c r="T22" i="139"/>
  <c r="M22" i="121"/>
  <c r="M22" i="92"/>
  <c r="M22" i="68"/>
  <c r="M22" i="9"/>
  <c r="T22" i="33"/>
  <c r="T22" i="108"/>
  <c r="T22" i="123"/>
  <c r="T22" i="156"/>
  <c r="M22" i="124"/>
  <c r="T22" i="121"/>
  <c r="T22" i="86"/>
  <c r="F22" i="49"/>
  <c r="M22" i="85"/>
  <c r="F22" i="137"/>
  <c r="T22" i="166"/>
  <c r="T22" i="120"/>
  <c r="T22" i="92"/>
  <c r="M22" i="49"/>
  <c r="F22" i="44"/>
  <c r="M22" i="137"/>
  <c r="T22" i="80"/>
  <c r="T22" i="114"/>
  <c r="T22" i="85"/>
  <c r="T22" i="95"/>
  <c r="M22" i="76"/>
  <c r="M22" i="44"/>
  <c r="F22" i="123"/>
  <c r="T22" i="157"/>
  <c r="T22" i="90"/>
  <c r="F22" i="80"/>
  <c r="F22" i="157"/>
  <c r="M22" i="123"/>
  <c r="F22" i="90"/>
  <c r="T22" i="106"/>
  <c r="T22" i="124"/>
  <c r="T22" i="119"/>
  <c r="M22" i="106"/>
  <c r="M22" i="80"/>
  <c r="F22" i="139"/>
  <c r="M22" i="37"/>
  <c r="M22" i="90"/>
  <c r="F22" i="108"/>
  <c r="T22" i="111"/>
  <c r="T22" i="37"/>
  <c r="F22" i="81"/>
  <c r="F22" i="111"/>
  <c r="F22" i="114"/>
  <c r="M22" i="139"/>
  <c r="M22" i="108"/>
  <c r="T22" i="158"/>
  <c r="T22" i="150"/>
  <c r="T22" i="76"/>
  <c r="T22" i="34"/>
  <c r="T22" i="83"/>
  <c r="F22" i="33"/>
  <c r="M22" i="81"/>
  <c r="M22" i="111"/>
  <c r="F22" i="86"/>
  <c r="F22" i="156"/>
  <c r="M22" i="114"/>
  <c r="F22" i="115"/>
  <c r="T22" i="98" l="1"/>
  <c r="M22" i="98"/>
  <c r="F22" i="98"/>
  <c r="F22" i="97" l="1"/>
  <c r="T22" i="97" l="1"/>
  <c r="M22" i="97"/>
  <c r="F22" i="105" l="1"/>
  <c r="T22" i="105" l="1"/>
  <c r="F22" i="88"/>
  <c r="M22" i="105"/>
  <c r="T22" i="88" l="1"/>
  <c r="F22" i="82"/>
  <c r="M22" i="88"/>
  <c r="M22" i="82" l="1"/>
  <c r="T22" i="82"/>
  <c r="M22" i="160" l="1"/>
  <c r="T22" i="160" l="1"/>
  <c r="F22" i="160"/>
  <c r="F22" i="63" l="1"/>
  <c r="M22" i="63" l="1"/>
  <c r="M22" i="118"/>
  <c r="T22" i="118"/>
  <c r="T22" i="63"/>
  <c r="F22" i="118"/>
  <c r="F22" i="14" l="1"/>
  <c r="F22" i="16"/>
  <c r="F22" i="26"/>
  <c r="F22" i="13"/>
  <c r="F22" i="27"/>
  <c r="F22" i="25"/>
  <c r="F22" i="23"/>
  <c r="F22" i="50"/>
  <c r="F22" i="15"/>
  <c r="F22" i="17"/>
  <c r="F22" i="21"/>
  <c r="T22" i="48"/>
  <c r="T22" i="29"/>
  <c r="F22" i="71"/>
  <c r="F22" i="20"/>
  <c r="F22" i="12"/>
  <c r="F22" i="58"/>
  <c r="F22" i="38"/>
  <c r="F22" i="28"/>
  <c r="F22" i="70"/>
  <c r="F22" i="47"/>
  <c r="F22" i="51"/>
  <c r="F22" i="36" l="1"/>
  <c r="F22" i="55"/>
  <c r="T22" i="110"/>
  <c r="T22" i="22"/>
  <c r="F22" i="110"/>
  <c r="M22" i="30"/>
  <c r="T22" i="42"/>
  <c r="T22" i="71"/>
  <c r="M22" i="110"/>
  <c r="M22" i="38"/>
  <c r="M22" i="58"/>
  <c r="M22" i="71"/>
  <c r="M22" i="51"/>
  <c r="T22" i="67"/>
  <c r="F22" i="67"/>
  <c r="M22" i="70"/>
  <c r="T22" i="18"/>
  <c r="T22" i="39"/>
  <c r="M22" i="15"/>
  <c r="M22" i="67"/>
  <c r="F22" i="18"/>
  <c r="T22" i="38"/>
  <c r="M22" i="20"/>
  <c r="M22" i="18"/>
  <c r="T22" i="30"/>
  <c r="T22" i="21"/>
  <c r="F22" i="29"/>
  <c r="M22" i="25"/>
  <c r="M22" i="17"/>
  <c r="F22" i="22"/>
  <c r="F22" i="39"/>
  <c r="M22" i="21"/>
  <c r="T22" i="58"/>
  <c r="T22" i="17"/>
  <c r="M22" i="29"/>
  <c r="M22" i="22"/>
  <c r="M22" i="39"/>
  <c r="T22" i="41"/>
  <c r="T22" i="15"/>
  <c r="M22" i="23"/>
  <c r="M22" i="36"/>
  <c r="M22" i="47"/>
  <c r="T22" i="101"/>
  <c r="T22" i="19"/>
  <c r="T22" i="50"/>
  <c r="M22" i="12"/>
  <c r="M22" i="28"/>
  <c r="F22" i="41"/>
  <c r="F22" i="101"/>
  <c r="M22" i="50"/>
  <c r="T22" i="57"/>
  <c r="T22" i="24"/>
  <c r="T22" i="23"/>
  <c r="F22" i="19"/>
  <c r="M22" i="41"/>
  <c r="M22" i="101"/>
  <c r="M22" i="57"/>
  <c r="T22" i="51"/>
  <c r="T22" i="28"/>
  <c r="T22" i="47"/>
  <c r="T22" i="12"/>
  <c r="T22" i="25"/>
  <c r="M22" i="19"/>
  <c r="F22" i="24"/>
  <c r="F22" i="42"/>
  <c r="F22" i="11"/>
  <c r="F22" i="48"/>
  <c r="F22" i="57"/>
  <c r="F22" i="62"/>
  <c r="F22" i="64"/>
  <c r="M22" i="77"/>
  <c r="T22" i="70"/>
  <c r="T22" i="20"/>
  <c r="T22" i="36"/>
  <c r="M22" i="24"/>
  <c r="M22" i="42"/>
  <c r="F22" i="30"/>
  <c r="M22" i="55"/>
  <c r="M22" i="48"/>
  <c r="F22" i="59"/>
  <c r="T22" i="32"/>
  <c r="F22" i="65"/>
  <c r="F22" i="60"/>
  <c r="T22" i="31" l="1"/>
  <c r="T22" i="112"/>
  <c r="F22" i="32"/>
  <c r="M22" i="27"/>
  <c r="M22" i="65"/>
  <c r="M22" i="32"/>
  <c r="F22" i="112"/>
  <c r="T22" i="77"/>
  <c r="F22" i="77"/>
  <c r="M22" i="13"/>
  <c r="M22" i="112"/>
  <c r="M22" i="59"/>
  <c r="T22" i="59"/>
  <c r="T22" i="55"/>
  <c r="M22" i="14"/>
  <c r="M22" i="64"/>
  <c r="F22" i="31"/>
  <c r="M22" i="26"/>
  <c r="M22" i="31"/>
  <c r="X23" i="36"/>
  <c r="T22" i="60"/>
  <c r="T22" i="65"/>
  <c r="T22" i="62"/>
  <c r="T22" i="64"/>
  <c r="M22" i="62"/>
  <c r="M22" i="60"/>
  <c r="M22" i="16"/>
  <c r="X22" i="36"/>
  <c r="T22" i="27" l="1"/>
  <c r="T22" i="13"/>
  <c r="M22" i="11"/>
  <c r="T22" i="26"/>
  <c r="T22" i="14"/>
  <c r="T22" i="16"/>
  <c r="T22" i="11" l="1"/>
  <c r="W40" i="36" l="1"/>
  <c r="S42" i="170" l="1"/>
  <c r="M42" i="170" l="1"/>
  <c r="E42" i="170"/>
  <c r="L42" i="170"/>
  <c r="L29" i="170"/>
  <c r="F29" i="170" l="1"/>
  <c r="T29" i="170"/>
  <c r="T42" i="170"/>
  <c r="E29" i="170"/>
  <c r="F42" i="170"/>
  <c r="M29" i="170" l="1"/>
  <c r="S29" i="170"/>
  <c r="L42" i="168" l="1"/>
  <c r="M42" i="168"/>
  <c r="T42" i="167"/>
  <c r="S29" i="167"/>
  <c r="E29" i="171"/>
  <c r="L29" i="171" l="1"/>
  <c r="M29" i="171"/>
  <c r="M42" i="171"/>
  <c r="S29" i="171"/>
  <c r="L42" i="171"/>
  <c r="F42" i="168"/>
  <c r="S42" i="171"/>
  <c r="L29" i="168"/>
  <c r="E29" i="167"/>
  <c r="M29" i="168"/>
  <c r="L29" i="167"/>
  <c r="E42" i="167"/>
  <c r="E42" i="168"/>
  <c r="S42" i="168"/>
  <c r="M42" i="167"/>
  <c r="L42" i="167"/>
  <c r="F42" i="167"/>
  <c r="S42" i="167"/>
  <c r="F42" i="171"/>
  <c r="S29" i="168"/>
  <c r="T29" i="168" l="1"/>
  <c r="F29" i="168"/>
  <c r="F29" i="171"/>
  <c r="E29" i="168"/>
  <c r="T29" i="171"/>
  <c r="F29" i="167"/>
  <c r="E42" i="171"/>
  <c r="T42" i="171"/>
  <c r="T42" i="168"/>
  <c r="M29" i="167"/>
  <c r="T29" i="167" l="1"/>
  <c r="L42" i="98" l="1"/>
  <c r="M42" i="115"/>
  <c r="M42" i="90"/>
  <c r="S42" i="88"/>
  <c r="L42" i="88"/>
  <c r="E42" i="88"/>
  <c r="L42" i="33"/>
  <c r="T42" i="81"/>
  <c r="T42" i="99"/>
  <c r="M42" i="101"/>
  <c r="L42" i="68"/>
  <c r="L42" i="77"/>
  <c r="M42" i="97"/>
  <c r="M42" i="65"/>
  <c r="L42" i="37"/>
  <c r="L42" i="156"/>
  <c r="L42" i="75"/>
  <c r="L42" i="42"/>
  <c r="T42" i="49"/>
  <c r="L42" i="65"/>
  <c r="S42" i="83"/>
  <c r="M42" i="120"/>
  <c r="L42" i="114"/>
  <c r="L42" i="111"/>
  <c r="T42" i="98"/>
  <c r="L42" i="139"/>
  <c r="T42" i="118"/>
  <c r="M42" i="118"/>
  <c r="L42" i="86"/>
  <c r="T42" i="105"/>
  <c r="T42" i="90"/>
  <c r="L42" i="124" l="1"/>
  <c r="F42" i="81"/>
  <c r="M42" i="86"/>
  <c r="E42" i="114"/>
  <c r="L42" i="41"/>
  <c r="M42" i="99"/>
  <c r="L42" i="90"/>
  <c r="L42" i="97"/>
  <c r="E42" i="83"/>
  <c r="L42" i="120"/>
  <c r="F42" i="118"/>
  <c r="E29" i="124"/>
  <c r="F42" i="159"/>
  <c r="L42" i="92"/>
  <c r="M42" i="49"/>
  <c r="F29" i="92"/>
  <c r="M42" i="159"/>
  <c r="T42" i="101"/>
  <c r="S42" i="106"/>
  <c r="T42" i="37"/>
  <c r="M42" i="37"/>
  <c r="L29" i="49"/>
  <c r="S29" i="155"/>
  <c r="E29" i="155"/>
  <c r="S42" i="109"/>
  <c r="L42" i="19"/>
  <c r="F29" i="102"/>
  <c r="S29" i="108"/>
  <c r="T42" i="97"/>
  <c r="M42" i="95"/>
  <c r="T42" i="63"/>
  <c r="S29" i="9"/>
  <c r="E29" i="9"/>
  <c r="L42" i="25"/>
  <c r="L29" i="86"/>
  <c r="L29" i="17"/>
  <c r="M42" i="33"/>
  <c r="T42" i="83"/>
  <c r="E42" i="90"/>
  <c r="M42" i="119"/>
  <c r="M42" i="96"/>
  <c r="T42" i="114"/>
  <c r="S29" i="85"/>
  <c r="M42" i="69"/>
  <c r="S29" i="124"/>
  <c r="L29" i="41"/>
  <c r="E29" i="72"/>
  <c r="S42" i="159"/>
  <c r="E42" i="159"/>
  <c r="E42" i="120"/>
  <c r="M42" i="70"/>
  <c r="E29" i="85"/>
  <c r="L42" i="21"/>
  <c r="M42" i="25"/>
  <c r="F29" i="69"/>
  <c r="S42" i="139"/>
  <c r="S29" i="57"/>
  <c r="E29" i="57"/>
  <c r="F42" i="109"/>
  <c r="S42" i="70"/>
  <c r="L42" i="70"/>
  <c r="S42" i="96"/>
  <c r="L42" i="96"/>
  <c r="M42" i="47"/>
  <c r="L42" i="69"/>
  <c r="S29" i="122"/>
  <c r="E29" i="122"/>
  <c r="T42" i="51"/>
  <c r="E42" i="82"/>
  <c r="S42" i="120"/>
  <c r="E42" i="139"/>
  <c r="E42" i="20"/>
  <c r="S42" i="63"/>
  <c r="E42" i="63"/>
  <c r="S42" i="77"/>
  <c r="E42" i="77"/>
  <c r="S29" i="95"/>
  <c r="E29" i="95"/>
  <c r="L42" i="112"/>
  <c r="T42" i="120"/>
  <c r="F42" i="120"/>
  <c r="M42" i="76"/>
  <c r="S29" i="51"/>
  <c r="E29" i="51"/>
  <c r="S29" i="114"/>
  <c r="E29" i="114"/>
  <c r="L42" i="140"/>
  <c r="L29" i="92"/>
  <c r="L29" i="42"/>
  <c r="E29" i="120"/>
  <c r="F42" i="68"/>
  <c r="S42" i="68"/>
  <c r="E42" i="68"/>
  <c r="S42" i="102"/>
  <c r="S29" i="106"/>
  <c r="E29" i="106"/>
  <c r="E42" i="37"/>
  <c r="T42" i="15"/>
  <c r="S29" i="37"/>
  <c r="E29" i="37"/>
  <c r="S29" i="71"/>
  <c r="E29" i="71"/>
  <c r="L42" i="47"/>
  <c r="T29" i="121"/>
  <c r="T42" i="78"/>
  <c r="M42" i="111"/>
  <c r="S42" i="86"/>
  <c r="E42" i="86"/>
  <c r="S29" i="76"/>
  <c r="E29" i="76"/>
  <c r="L42" i="108"/>
  <c r="L29" i="121"/>
  <c r="S29" i="18"/>
  <c r="E29" i="18"/>
  <c r="T29" i="155"/>
  <c r="F29" i="155"/>
  <c r="T42" i="86"/>
  <c r="S42" i="81"/>
  <c r="L42" i="76"/>
  <c r="M42" i="59"/>
  <c r="E42" i="33"/>
  <c r="F42" i="72"/>
  <c r="F42" i="51"/>
  <c r="E29" i="108"/>
  <c r="F42" i="15"/>
  <c r="T42" i="106"/>
  <c r="S29" i="63"/>
  <c r="E29" i="63"/>
  <c r="M42" i="28"/>
  <c r="L29" i="123"/>
  <c r="S29" i="103"/>
  <c r="E29" i="103"/>
  <c r="T42" i="60"/>
  <c r="S29" i="29"/>
  <c r="E29" i="29"/>
  <c r="S29" i="139"/>
  <c r="E29" i="139"/>
  <c r="T42" i="62"/>
  <c r="T42" i="65"/>
  <c r="F42" i="65"/>
  <c r="T42" i="150"/>
  <c r="T42" i="115"/>
  <c r="T42" i="77"/>
  <c r="S42" i="34"/>
  <c r="E42" i="34"/>
  <c r="S42" i="59"/>
  <c r="L42" i="59"/>
  <c r="L42" i="160"/>
  <c r="S29" i="123"/>
  <c r="S42" i="18"/>
  <c r="E42" i="18"/>
  <c r="E42" i="62"/>
  <c r="F42" i="88"/>
  <c r="E29" i="83"/>
  <c r="S42" i="41"/>
  <c r="E42" i="41"/>
  <c r="T42" i="159"/>
  <c r="S29" i="42"/>
  <c r="E29" i="42"/>
  <c r="T42" i="124"/>
  <c r="S42" i="12"/>
  <c r="L42" i="12"/>
  <c r="T42" i="155"/>
  <c r="E42" i="51"/>
  <c r="F42" i="156"/>
  <c r="E42" i="95"/>
  <c r="S42" i="17"/>
  <c r="E42" i="17"/>
  <c r="S29" i="20"/>
  <c r="E29" i="20"/>
  <c r="F29" i="57"/>
  <c r="E29" i="98"/>
  <c r="L42" i="158"/>
  <c r="M42" i="19"/>
  <c r="L29" i="19"/>
  <c r="M42" i="109"/>
  <c r="T42" i="87"/>
  <c r="L42" i="22"/>
  <c r="E42" i="50"/>
  <c r="F42" i="150"/>
  <c r="M42" i="123"/>
  <c r="S42" i="42"/>
  <c r="L29" i="37"/>
  <c r="M42" i="102"/>
  <c r="L42" i="64"/>
  <c r="L29" i="101"/>
  <c r="E29" i="82"/>
  <c r="E42" i="24"/>
  <c r="L29" i="51"/>
  <c r="L29" i="47"/>
  <c r="L29" i="64"/>
  <c r="E42" i="155"/>
  <c r="M42" i="64"/>
  <c r="L29" i="31"/>
  <c r="L29" i="110"/>
  <c r="L29" i="114"/>
  <c r="L42" i="105"/>
  <c r="L29" i="68"/>
  <c r="S29" i="150"/>
  <c r="L29" i="96"/>
  <c r="E42" i="35"/>
  <c r="L42" i="78"/>
  <c r="L29" i="24"/>
  <c r="F42" i="90"/>
  <c r="L29" i="81"/>
  <c r="F29" i="83"/>
  <c r="L42" i="123"/>
  <c r="L42" i="51"/>
  <c r="E42" i="118"/>
  <c r="L29" i="25"/>
  <c r="L29" i="158"/>
  <c r="F29" i="76"/>
  <c r="F42" i="37"/>
  <c r="F42" i="83"/>
  <c r="E29" i="90"/>
  <c r="L29" i="95"/>
  <c r="E29" i="75"/>
  <c r="L42" i="157"/>
  <c r="S42" i="64"/>
  <c r="S29" i="101"/>
  <c r="L29" i="82"/>
  <c r="S42" i="24"/>
  <c r="S29" i="47"/>
  <c r="S29" i="64"/>
  <c r="S42" i="155"/>
  <c r="M42" i="77"/>
  <c r="S29" i="31"/>
  <c r="L42" i="15"/>
  <c r="E29" i="8"/>
  <c r="S29" i="110"/>
  <c r="E42" i="105"/>
  <c r="F29" i="59"/>
  <c r="F29" i="96"/>
  <c r="L29" i="18"/>
  <c r="S29" i="96"/>
  <c r="S42" i="35"/>
  <c r="E42" i="78"/>
  <c r="S29" i="81"/>
  <c r="E42" i="123"/>
  <c r="M42" i="48"/>
  <c r="F42" i="97"/>
  <c r="S42" i="118"/>
  <c r="L42" i="49"/>
  <c r="S29" i="25"/>
  <c r="S29" i="158"/>
  <c r="F29" i="38"/>
  <c r="M42" i="51"/>
  <c r="L29" i="85"/>
  <c r="L29" i="140"/>
  <c r="F42" i="114"/>
  <c r="E29" i="15"/>
  <c r="M42" i="83"/>
  <c r="F29" i="85"/>
  <c r="E29" i="48"/>
  <c r="L29" i="90"/>
  <c r="L29" i="75"/>
  <c r="E42" i="157"/>
  <c r="M29" i="155"/>
  <c r="L42" i="23"/>
  <c r="M42" i="18"/>
  <c r="S29" i="82"/>
  <c r="E29" i="65"/>
  <c r="L29" i="118"/>
  <c r="F42" i="157"/>
  <c r="L42" i="99"/>
  <c r="M42" i="122"/>
  <c r="L42" i="9"/>
  <c r="M29" i="160"/>
  <c r="E42" i="15"/>
  <c r="L29" i="8"/>
  <c r="L29" i="71"/>
  <c r="T29" i="44"/>
  <c r="E29" i="28"/>
  <c r="S42" i="105"/>
  <c r="T29" i="140"/>
  <c r="F42" i="105"/>
  <c r="S42" i="78"/>
  <c r="E29" i="21"/>
  <c r="L42" i="106"/>
  <c r="M42" i="34"/>
  <c r="M42" i="98"/>
  <c r="M42" i="82"/>
  <c r="S42" i="123"/>
  <c r="E42" i="49"/>
  <c r="F42" i="8"/>
  <c r="M42" i="8"/>
  <c r="F29" i="35"/>
  <c r="S42" i="160"/>
  <c r="L29" i="9"/>
  <c r="E29" i="30"/>
  <c r="M29" i="158"/>
  <c r="M42" i="114"/>
  <c r="L42" i="102"/>
  <c r="L29" i="15"/>
  <c r="M42" i="139"/>
  <c r="L29" i="155"/>
  <c r="L29" i="48"/>
  <c r="S29" i="90"/>
  <c r="E42" i="156"/>
  <c r="S29" i="75"/>
  <c r="S42" i="157"/>
  <c r="L42" i="39"/>
  <c r="L29" i="65"/>
  <c r="M42" i="157"/>
  <c r="E42" i="99"/>
  <c r="M42" i="24"/>
  <c r="E42" i="9"/>
  <c r="L42" i="85"/>
  <c r="T29" i="76"/>
  <c r="S42" i="15"/>
  <c r="S29" i="8"/>
  <c r="L42" i="29"/>
  <c r="L42" i="8"/>
  <c r="L29" i="102"/>
  <c r="E29" i="166"/>
  <c r="S42" i="33"/>
  <c r="L29" i="28"/>
  <c r="E29" i="109"/>
  <c r="E29" i="97"/>
  <c r="F29" i="114"/>
  <c r="L42" i="72"/>
  <c r="M42" i="105"/>
  <c r="L42" i="110"/>
  <c r="M42" i="44"/>
  <c r="L42" i="44"/>
  <c r="L29" i="21"/>
  <c r="L42" i="166"/>
  <c r="M42" i="92"/>
  <c r="L42" i="122"/>
  <c r="M42" i="72"/>
  <c r="M42" i="81"/>
  <c r="S42" i="49"/>
  <c r="F29" i="81"/>
  <c r="L29" i="30"/>
  <c r="L29" i="80"/>
  <c r="E42" i="65"/>
  <c r="E42" i="102"/>
  <c r="S29" i="15"/>
  <c r="E42" i="124"/>
  <c r="E29" i="111"/>
  <c r="S42" i="156"/>
  <c r="E29" i="44"/>
  <c r="E42" i="39"/>
  <c r="S29" i="65"/>
  <c r="M42" i="80"/>
  <c r="T42" i="157"/>
  <c r="S42" i="99"/>
  <c r="S42" i="9"/>
  <c r="E42" i="85"/>
  <c r="L29" i="156"/>
  <c r="E29" i="59"/>
  <c r="E42" i="31"/>
  <c r="E42" i="8"/>
  <c r="L29" i="166"/>
  <c r="L29" i="70"/>
  <c r="L29" i="99"/>
  <c r="S29" i="28"/>
  <c r="L29" i="109"/>
  <c r="L29" i="97"/>
  <c r="L42" i="34"/>
  <c r="E29" i="157"/>
  <c r="S42" i="72"/>
  <c r="F42" i="63"/>
  <c r="L42" i="81"/>
  <c r="E29" i="39"/>
  <c r="E42" i="44"/>
  <c r="S29" i="21"/>
  <c r="E42" i="166"/>
  <c r="M42" i="106"/>
  <c r="F29" i="124"/>
  <c r="L42" i="137"/>
  <c r="S42" i="114"/>
  <c r="S29" i="30"/>
  <c r="S42" i="65"/>
  <c r="L29" i="57"/>
  <c r="L29" i="23"/>
  <c r="L29" i="111"/>
  <c r="L29" i="44"/>
  <c r="F29" i="140"/>
  <c r="S42" i="39"/>
  <c r="M42" i="41"/>
  <c r="S42" i="85"/>
  <c r="L29" i="88"/>
  <c r="L29" i="59"/>
  <c r="L42" i="31"/>
  <c r="S42" i="8"/>
  <c r="M29" i="157"/>
  <c r="S29" i="166"/>
  <c r="S29" i="109"/>
  <c r="S29" i="97"/>
  <c r="L29" i="157"/>
  <c r="M42" i="63"/>
  <c r="E42" i="81"/>
  <c r="L29" i="119"/>
  <c r="L42" i="87"/>
  <c r="L29" i="39"/>
  <c r="S42" i="44"/>
  <c r="S42" i="166"/>
  <c r="L42" i="57"/>
  <c r="L42" i="28"/>
  <c r="E42" i="109"/>
  <c r="E42" i="150"/>
  <c r="L29" i="115"/>
  <c r="L29" i="12"/>
  <c r="L29" i="63"/>
  <c r="E42" i="92"/>
  <c r="L42" i="17"/>
  <c r="E29" i="41"/>
  <c r="L42" i="83"/>
  <c r="L29" i="69"/>
  <c r="S42" i="124"/>
  <c r="L29" i="20"/>
  <c r="S29" i="111"/>
  <c r="E42" i="75"/>
  <c r="S29" i="44"/>
  <c r="F42" i="124"/>
  <c r="F29" i="44"/>
  <c r="E29" i="86"/>
  <c r="M42" i="42"/>
  <c r="E42" i="158"/>
  <c r="E29" i="49"/>
  <c r="S29" i="59"/>
  <c r="S42" i="31"/>
  <c r="T29" i="109"/>
  <c r="M42" i="60"/>
  <c r="L42" i="20"/>
  <c r="M42" i="85"/>
  <c r="F29" i="109"/>
  <c r="L29" i="29"/>
  <c r="L42" i="50"/>
  <c r="M42" i="88"/>
  <c r="L42" i="63"/>
  <c r="S29" i="157"/>
  <c r="M42" i="15"/>
  <c r="L42" i="95"/>
  <c r="S29" i="39"/>
  <c r="L29" i="139"/>
  <c r="L29" i="112"/>
  <c r="F42" i="87"/>
  <c r="L42" i="121"/>
  <c r="L42" i="109"/>
  <c r="M42" i="166"/>
  <c r="L42" i="150"/>
  <c r="E29" i="58"/>
  <c r="L29" i="77"/>
  <c r="M42" i="87"/>
  <c r="E42" i="121"/>
  <c r="F42" i="77"/>
  <c r="S42" i="150"/>
  <c r="L29" i="58"/>
  <c r="L29" i="78"/>
  <c r="M29" i="119"/>
  <c r="S42" i="92"/>
  <c r="L42" i="30"/>
  <c r="L29" i="50"/>
  <c r="S29" i="41"/>
  <c r="L42" i="18"/>
  <c r="L29" i="120"/>
  <c r="L29" i="98"/>
  <c r="F29" i="123"/>
  <c r="S42" i="75"/>
  <c r="L42" i="80"/>
  <c r="E29" i="160"/>
  <c r="E29" i="60"/>
  <c r="M42" i="75"/>
  <c r="S29" i="86"/>
  <c r="L29" i="137"/>
  <c r="S42" i="158"/>
  <c r="L42" i="159"/>
  <c r="S29" i="49"/>
  <c r="L29" i="108"/>
  <c r="S42" i="20"/>
  <c r="L42" i="62"/>
  <c r="S42" i="50"/>
  <c r="S42" i="90"/>
  <c r="L29" i="83"/>
  <c r="E42" i="98"/>
  <c r="L29" i="105"/>
  <c r="E29" i="62"/>
  <c r="L29" i="72"/>
  <c r="S42" i="95"/>
  <c r="L42" i="82"/>
  <c r="E42" i="48"/>
  <c r="M29" i="159"/>
  <c r="L42" i="103"/>
  <c r="S42" i="121"/>
  <c r="L42" i="101"/>
  <c r="S29" i="58"/>
  <c r="L29" i="76"/>
  <c r="L29" i="106"/>
  <c r="M42" i="103"/>
  <c r="L29" i="103"/>
  <c r="F42" i="49"/>
  <c r="E29" i="121"/>
  <c r="S29" i="120"/>
  <c r="S29" i="98"/>
  <c r="M42" i="68"/>
  <c r="L29" i="160"/>
  <c r="L29" i="60"/>
  <c r="L29" i="34"/>
  <c r="L29" i="38"/>
  <c r="E42" i="60"/>
  <c r="T42" i="64"/>
  <c r="E29" i="87"/>
  <c r="S42" i="62"/>
  <c r="F42" i="99"/>
  <c r="F29" i="156"/>
  <c r="E29" i="35"/>
  <c r="S29" i="83"/>
  <c r="L29" i="62"/>
  <c r="S29" i="72"/>
  <c r="S42" i="82"/>
  <c r="L42" i="48"/>
  <c r="S42" i="97"/>
  <c r="E29" i="33"/>
  <c r="E29" i="159"/>
  <c r="L42" i="119"/>
  <c r="T29" i="85"/>
  <c r="F42" i="115"/>
  <c r="M42" i="35"/>
  <c r="L42" i="71"/>
  <c r="F29" i="80"/>
  <c r="S29" i="160"/>
  <c r="S29" i="60"/>
  <c r="T42" i="75"/>
  <c r="L42" i="60"/>
  <c r="L29" i="87"/>
  <c r="L42" i="38"/>
  <c r="M42" i="158"/>
  <c r="M29" i="156"/>
  <c r="L29" i="35"/>
  <c r="S42" i="98"/>
  <c r="E29" i="150"/>
  <c r="S29" i="62"/>
  <c r="S42" i="48"/>
  <c r="L29" i="33"/>
  <c r="L29" i="122"/>
  <c r="M42" i="78"/>
  <c r="L29" i="159"/>
  <c r="S42" i="119"/>
  <c r="S42" i="101"/>
  <c r="M42" i="121"/>
  <c r="F42" i="106"/>
  <c r="M42" i="150"/>
  <c r="L29" i="124"/>
  <c r="E29" i="123"/>
  <c r="E42" i="97"/>
  <c r="S29" i="121"/>
  <c r="E42" i="42"/>
  <c r="M42" i="140"/>
  <c r="M42" i="108"/>
  <c r="T42" i="68"/>
  <c r="E29" i="101"/>
  <c r="L42" i="24"/>
  <c r="S42" i="60"/>
  <c r="F29" i="20"/>
  <c r="F29" i="120"/>
  <c r="E29" i="47"/>
  <c r="E29" i="64"/>
  <c r="S29" i="87"/>
  <c r="L42" i="155"/>
  <c r="M42" i="156"/>
  <c r="F29" i="86"/>
  <c r="M42" i="137"/>
  <c r="E29" i="31"/>
  <c r="M42" i="155"/>
  <c r="E42" i="160"/>
  <c r="E29" i="110"/>
  <c r="T29" i="156"/>
  <c r="M42" i="124"/>
  <c r="F29" i="110"/>
  <c r="M42" i="62"/>
  <c r="S29" i="35"/>
  <c r="L29" i="22"/>
  <c r="L42" i="58"/>
  <c r="L29" i="150"/>
  <c r="T42" i="88"/>
  <c r="E29" i="96"/>
  <c r="L42" i="115"/>
  <c r="L42" i="35"/>
  <c r="S29" i="33"/>
  <c r="E29" i="81"/>
  <c r="F29" i="39"/>
  <c r="S29" i="159"/>
  <c r="L42" i="118"/>
  <c r="E29" i="25"/>
  <c r="E29" i="158"/>
  <c r="F29" i="119"/>
  <c r="M42" i="21"/>
  <c r="M29" i="77"/>
  <c r="M29" i="13"/>
  <c r="M42" i="50"/>
  <c r="M42" i="22"/>
  <c r="M42" i="58"/>
  <c r="F42" i="140"/>
  <c r="F42" i="166"/>
  <c r="M42" i="20"/>
  <c r="M42" i="71"/>
  <c r="F29" i="72"/>
  <c r="S29" i="78"/>
  <c r="S29" i="70"/>
  <c r="M42" i="31"/>
  <c r="M42" i="38"/>
  <c r="T42" i="29"/>
  <c r="F42" i="41"/>
  <c r="T29" i="160"/>
  <c r="T42" i="92"/>
  <c r="L29" i="26"/>
  <c r="T42" i="19"/>
  <c r="S42" i="108"/>
  <c r="E42" i="71"/>
  <c r="F42" i="158"/>
  <c r="E29" i="118"/>
  <c r="T42" i="85"/>
  <c r="T29" i="77"/>
  <c r="M42" i="17"/>
  <c r="L29" i="16"/>
  <c r="L29" i="27"/>
  <c r="S29" i="13"/>
  <c r="L29" i="13"/>
  <c r="M42" i="39"/>
  <c r="L29" i="14"/>
  <c r="T42" i="80"/>
  <c r="M29" i="16"/>
  <c r="F42" i="96"/>
  <c r="S29" i="140"/>
  <c r="T42" i="111"/>
  <c r="F29" i="51" l="1"/>
  <c r="E42" i="64"/>
  <c r="F42" i="139"/>
  <c r="F42" i="92"/>
  <c r="T42" i="47"/>
  <c r="E42" i="25"/>
  <c r="E42" i="12"/>
  <c r="E42" i="70"/>
  <c r="E42" i="101"/>
  <c r="F42" i="98"/>
  <c r="F42" i="48"/>
  <c r="S42" i="137"/>
  <c r="T42" i="95"/>
  <c r="F42" i="28"/>
  <c r="E42" i="72"/>
  <c r="E42" i="30"/>
  <c r="T42" i="70"/>
  <c r="F29" i="63"/>
  <c r="S29" i="48"/>
  <c r="S42" i="37"/>
  <c r="F42" i="59"/>
  <c r="F29" i="99"/>
  <c r="T29" i="51"/>
  <c r="M29" i="70"/>
  <c r="T29" i="12"/>
  <c r="M29" i="75"/>
  <c r="T29" i="97"/>
  <c r="M29" i="30"/>
  <c r="T29" i="65"/>
  <c r="T29" i="88"/>
  <c r="M29" i="65"/>
  <c r="M42" i="55"/>
  <c r="T29" i="112"/>
  <c r="M29" i="41"/>
  <c r="T29" i="95"/>
  <c r="T29" i="24"/>
  <c r="S42" i="76"/>
  <c r="M29" i="22"/>
  <c r="L42" i="55"/>
  <c r="E42" i="58"/>
  <c r="M29" i="101"/>
  <c r="M29" i="49"/>
  <c r="M29" i="25"/>
  <c r="M29" i="109"/>
  <c r="M29" i="69"/>
  <c r="S29" i="80"/>
  <c r="E42" i="57"/>
  <c r="M42" i="9"/>
  <c r="M42" i="29"/>
  <c r="T29" i="120"/>
  <c r="E29" i="50"/>
  <c r="T42" i="25"/>
  <c r="F29" i="49"/>
  <c r="F42" i="111"/>
  <c r="F42" i="34"/>
  <c r="F42" i="47"/>
  <c r="F29" i="158"/>
  <c r="E42" i="19"/>
  <c r="E42" i="28"/>
  <c r="S42" i="21"/>
  <c r="M29" i="108"/>
  <c r="M29" i="86"/>
  <c r="F29" i="108"/>
  <c r="E29" i="112"/>
  <c r="S29" i="99"/>
  <c r="S29" i="156"/>
  <c r="M29" i="114"/>
  <c r="S29" i="102"/>
  <c r="M29" i="62"/>
  <c r="T29" i="83"/>
  <c r="M29" i="20"/>
  <c r="F42" i="122"/>
  <c r="F42" i="62"/>
  <c r="E42" i="140"/>
  <c r="E42" i="47"/>
  <c r="T42" i="48"/>
  <c r="E29" i="22"/>
  <c r="F42" i="137"/>
  <c r="T42" i="34"/>
  <c r="E42" i="110"/>
  <c r="F29" i="78"/>
  <c r="E42" i="111"/>
  <c r="T29" i="158"/>
  <c r="S42" i="30"/>
  <c r="S42" i="19"/>
  <c r="S42" i="28"/>
  <c r="M42" i="12"/>
  <c r="F42" i="75"/>
  <c r="S29" i="77"/>
  <c r="S29" i="112"/>
  <c r="S42" i="57"/>
  <c r="M29" i="42"/>
  <c r="T42" i="82"/>
  <c r="M29" i="19"/>
  <c r="M29" i="111"/>
  <c r="M29" i="83"/>
  <c r="M29" i="166"/>
  <c r="F29" i="159"/>
  <c r="T42" i="35"/>
  <c r="F29" i="9"/>
  <c r="E42" i="115"/>
  <c r="S42" i="140"/>
  <c r="S42" i="47"/>
  <c r="S29" i="22"/>
  <c r="S42" i="110"/>
  <c r="E42" i="69"/>
  <c r="S42" i="111"/>
  <c r="F42" i="112"/>
  <c r="F42" i="24"/>
  <c r="F29" i="29"/>
  <c r="T42" i="96"/>
  <c r="E42" i="103"/>
  <c r="F29" i="122"/>
  <c r="M29" i="72"/>
  <c r="S42" i="25"/>
  <c r="E29" i="78"/>
  <c r="E29" i="77"/>
  <c r="S29" i="88"/>
  <c r="M29" i="140"/>
  <c r="F29" i="42"/>
  <c r="E42" i="29"/>
  <c r="F29" i="95"/>
  <c r="M29" i="124"/>
  <c r="M29" i="60"/>
  <c r="M29" i="38"/>
  <c r="T29" i="92"/>
  <c r="F29" i="77"/>
  <c r="F29" i="112"/>
  <c r="F29" i="47"/>
  <c r="M42" i="160"/>
  <c r="S42" i="115"/>
  <c r="T29" i="159"/>
  <c r="F29" i="105"/>
  <c r="S42" i="69"/>
  <c r="E42" i="96"/>
  <c r="M42" i="112"/>
  <c r="T42" i="28"/>
  <c r="T42" i="24"/>
  <c r="F42" i="95"/>
  <c r="E29" i="19"/>
  <c r="F29" i="19"/>
  <c r="T42" i="119"/>
  <c r="T42" i="41"/>
  <c r="L42" i="14"/>
  <c r="T42" i="33"/>
  <c r="S42" i="38"/>
  <c r="M29" i="80"/>
  <c r="E42" i="108"/>
  <c r="M29" i="37"/>
  <c r="M29" i="9"/>
  <c r="M29" i="55"/>
  <c r="S29" i="12"/>
  <c r="T29" i="124"/>
  <c r="T29" i="114"/>
  <c r="T29" i="35"/>
  <c r="F29" i="21"/>
  <c r="E29" i="99"/>
  <c r="M42" i="110"/>
  <c r="F29" i="97"/>
  <c r="F29" i="88"/>
  <c r="S42" i="51"/>
  <c r="E29" i="105"/>
  <c r="M29" i="35"/>
  <c r="E42" i="59"/>
  <c r="F29" i="60"/>
  <c r="M29" i="123"/>
  <c r="E42" i="76"/>
  <c r="E42" i="87"/>
  <c r="E29" i="69"/>
  <c r="F42" i="22"/>
  <c r="E42" i="112"/>
  <c r="F42" i="86"/>
  <c r="F42" i="70"/>
  <c r="E42" i="80"/>
  <c r="F42" i="103"/>
  <c r="F42" i="155"/>
  <c r="E42" i="23"/>
  <c r="S29" i="19"/>
  <c r="T29" i="99"/>
  <c r="E29" i="68"/>
  <c r="F42" i="102"/>
  <c r="M29" i="115"/>
  <c r="M29" i="71"/>
  <c r="E29" i="38"/>
  <c r="T42" i="166"/>
  <c r="M29" i="29"/>
  <c r="M29" i="88"/>
  <c r="M29" i="118"/>
  <c r="F29" i="65"/>
  <c r="M29" i="95"/>
  <c r="E29" i="12"/>
  <c r="S29" i="24"/>
  <c r="T29" i="86"/>
  <c r="S29" i="137"/>
  <c r="F42" i="50"/>
  <c r="F42" i="19"/>
  <c r="F29" i="137"/>
  <c r="E29" i="17"/>
  <c r="T42" i="156"/>
  <c r="S42" i="87"/>
  <c r="S29" i="69"/>
  <c r="T42" i="22"/>
  <c r="S42" i="112"/>
  <c r="F29" i="58"/>
  <c r="S42" i="80"/>
  <c r="T42" i="103"/>
  <c r="S42" i="23"/>
  <c r="M42" i="30"/>
  <c r="E42" i="106"/>
  <c r="L42" i="26"/>
  <c r="M29" i="68"/>
  <c r="F29" i="150"/>
  <c r="M29" i="24"/>
  <c r="E42" i="38"/>
  <c r="F29" i="24"/>
  <c r="F29" i="106"/>
  <c r="S29" i="115"/>
  <c r="S42" i="122"/>
  <c r="S42" i="29"/>
  <c r="E29" i="115"/>
  <c r="L29" i="55"/>
  <c r="E29" i="23"/>
  <c r="M29" i="34"/>
  <c r="E29" i="70"/>
  <c r="E29" i="156"/>
  <c r="S29" i="118"/>
  <c r="E29" i="80"/>
  <c r="M29" i="47"/>
  <c r="M29" i="87"/>
  <c r="M29" i="78"/>
  <c r="F29" i="12"/>
  <c r="T42" i="50"/>
  <c r="F29" i="157"/>
  <c r="M29" i="106"/>
  <c r="S29" i="17"/>
  <c r="E29" i="119"/>
  <c r="F29" i="166"/>
  <c r="F42" i="60"/>
  <c r="F29" i="98"/>
  <c r="F42" i="33"/>
  <c r="F42" i="121"/>
  <c r="T29" i="119"/>
  <c r="S29" i="92"/>
  <c r="F29" i="139"/>
  <c r="M29" i="120"/>
  <c r="M29" i="28"/>
  <c r="F29" i="37"/>
  <c r="E29" i="92"/>
  <c r="E29" i="34"/>
  <c r="S29" i="23"/>
  <c r="F29" i="8"/>
  <c r="F42" i="85"/>
  <c r="M29" i="81"/>
  <c r="E29" i="88"/>
  <c r="T29" i="38"/>
  <c r="F42" i="80"/>
  <c r="M29" i="85"/>
  <c r="M29" i="96"/>
  <c r="M29" i="39"/>
  <c r="M29" i="110"/>
  <c r="F29" i="121"/>
  <c r="T29" i="157"/>
  <c r="M29" i="102"/>
  <c r="F42" i="44"/>
  <c r="S29" i="119"/>
  <c r="M29" i="139"/>
  <c r="F42" i="64"/>
  <c r="F29" i="87"/>
  <c r="F42" i="123"/>
  <c r="F42" i="21"/>
  <c r="T42" i="140"/>
  <c r="F29" i="33"/>
  <c r="T42" i="108"/>
  <c r="F29" i="62"/>
  <c r="F42" i="119"/>
  <c r="T42" i="137"/>
  <c r="T42" i="121"/>
  <c r="T29" i="27"/>
  <c r="S29" i="105"/>
  <c r="F29" i="82"/>
  <c r="F42" i="35"/>
  <c r="M29" i="122"/>
  <c r="F29" i="23"/>
  <c r="M29" i="105"/>
  <c r="E42" i="22"/>
  <c r="F29" i="17"/>
  <c r="E29" i="140"/>
  <c r="E29" i="102"/>
  <c r="T29" i="20"/>
  <c r="F29" i="115"/>
  <c r="F42" i="42"/>
  <c r="T42" i="44"/>
  <c r="M42" i="23"/>
  <c r="T42" i="122"/>
  <c r="F29" i="118"/>
  <c r="T42" i="21"/>
  <c r="F29" i="90"/>
  <c r="T42" i="69"/>
  <c r="T42" i="59"/>
  <c r="T29" i="42"/>
  <c r="M29" i="57"/>
  <c r="S29" i="38"/>
  <c r="T29" i="123"/>
  <c r="S29" i="50"/>
  <c r="E42" i="119"/>
  <c r="M29" i="82"/>
  <c r="E42" i="122"/>
  <c r="M29" i="98"/>
  <c r="T29" i="96"/>
  <c r="F29" i="160"/>
  <c r="M29" i="17"/>
  <c r="S29" i="68"/>
  <c r="S42" i="58"/>
  <c r="T42" i="42"/>
  <c r="F29" i="101"/>
  <c r="T42" i="72"/>
  <c r="F42" i="108"/>
  <c r="F29" i="71"/>
  <c r="F29" i="31"/>
  <c r="E29" i="137"/>
  <c r="S42" i="26"/>
  <c r="T42" i="139"/>
  <c r="E29" i="24"/>
  <c r="S42" i="103"/>
  <c r="M29" i="23"/>
  <c r="M29" i="90"/>
  <c r="E42" i="21"/>
  <c r="M42" i="57"/>
  <c r="S42" i="22"/>
  <c r="M29" i="103"/>
  <c r="M29" i="8"/>
  <c r="T29" i="63"/>
  <c r="S29" i="55"/>
  <c r="M29" i="44"/>
  <c r="T42" i="18"/>
  <c r="M29" i="63"/>
  <c r="M29" i="21"/>
  <c r="M29" i="137"/>
  <c r="M29" i="48"/>
  <c r="F42" i="18"/>
  <c r="M29" i="59"/>
  <c r="M29" i="31"/>
  <c r="F29" i="22"/>
  <c r="T29" i="57"/>
  <c r="F29" i="34"/>
  <c r="T42" i="112"/>
  <c r="T42" i="123"/>
  <c r="F29" i="103"/>
  <c r="F42" i="82"/>
  <c r="F42" i="69"/>
  <c r="T42" i="76"/>
  <c r="M29" i="27"/>
  <c r="S42" i="71"/>
  <c r="F42" i="29"/>
  <c r="M29" i="150"/>
  <c r="M29" i="92"/>
  <c r="S29" i="34"/>
  <c r="M29" i="121"/>
  <c r="T42" i="102"/>
  <c r="M29" i="58"/>
  <c r="T29" i="81"/>
  <c r="F29" i="48"/>
  <c r="T29" i="59"/>
  <c r="T42" i="8"/>
  <c r="M29" i="76"/>
  <c r="T29" i="39"/>
  <c r="T29" i="110"/>
  <c r="M29" i="97"/>
  <c r="T29" i="80"/>
  <c r="F29" i="25"/>
  <c r="F42" i="25"/>
  <c r="T42" i="158"/>
  <c r="F42" i="76"/>
  <c r="E42" i="137"/>
  <c r="T42" i="109"/>
  <c r="F42" i="78"/>
  <c r="F29" i="111"/>
  <c r="F42" i="101"/>
  <c r="T42" i="57"/>
  <c r="M29" i="14"/>
  <c r="F29" i="28"/>
  <c r="T42" i="39"/>
  <c r="F29" i="70"/>
  <c r="E42" i="16"/>
  <c r="E42" i="26"/>
  <c r="T42" i="20"/>
  <c r="F29" i="30"/>
  <c r="T42" i="38"/>
  <c r="E42" i="13"/>
  <c r="S29" i="27"/>
  <c r="T29" i="26"/>
  <c r="S29" i="16"/>
  <c r="T42" i="71" l="1"/>
  <c r="T29" i="13"/>
  <c r="E29" i="26"/>
  <c r="T42" i="31"/>
  <c r="F42" i="57"/>
  <c r="T29" i="47"/>
  <c r="M29" i="12"/>
  <c r="T29" i="64"/>
  <c r="S42" i="13"/>
  <c r="S42" i="27"/>
  <c r="T42" i="9"/>
  <c r="T29" i="118"/>
  <c r="F42" i="39"/>
  <c r="T29" i="166"/>
  <c r="T42" i="160"/>
  <c r="T29" i="29"/>
  <c r="F42" i="17"/>
  <c r="F42" i="71"/>
  <c r="F29" i="26"/>
  <c r="T29" i="50"/>
  <c r="T29" i="31"/>
  <c r="T42" i="30"/>
  <c r="T29" i="21"/>
  <c r="M29" i="50"/>
  <c r="M42" i="26"/>
  <c r="T29" i="15"/>
  <c r="M29" i="26"/>
  <c r="T29" i="62"/>
  <c r="T29" i="103"/>
  <c r="T29" i="82"/>
  <c r="T29" i="19"/>
  <c r="F42" i="20"/>
  <c r="T29" i="69"/>
  <c r="S42" i="55"/>
  <c r="F29" i="68"/>
  <c r="T29" i="102"/>
  <c r="M29" i="99"/>
  <c r="F42" i="31"/>
  <c r="E29" i="55"/>
  <c r="F42" i="38"/>
  <c r="T42" i="12"/>
  <c r="F29" i="27"/>
  <c r="L42" i="27"/>
  <c r="E42" i="55"/>
  <c r="T29" i="106"/>
  <c r="M29" i="51"/>
  <c r="T29" i="122"/>
  <c r="T29" i="115"/>
  <c r="T29" i="37"/>
  <c r="F42" i="160"/>
  <c r="T29" i="49"/>
  <c r="F29" i="18"/>
  <c r="E29" i="16"/>
  <c r="E29" i="14"/>
  <c r="T29" i="34"/>
  <c r="T29" i="33"/>
  <c r="T29" i="22"/>
  <c r="F42" i="23"/>
  <c r="T29" i="105"/>
  <c r="M29" i="18"/>
  <c r="T29" i="78"/>
  <c r="T29" i="108"/>
  <c r="F29" i="50"/>
  <c r="L42" i="16"/>
  <c r="E29" i="13"/>
  <c r="T29" i="23"/>
  <c r="T29" i="90"/>
  <c r="F29" i="41"/>
  <c r="T29" i="98"/>
  <c r="T29" i="58"/>
  <c r="T29" i="137"/>
  <c r="T29" i="60"/>
  <c r="T29" i="25"/>
  <c r="T29" i="8"/>
  <c r="F29" i="64"/>
  <c r="T42" i="58"/>
  <c r="F29" i="14"/>
  <c r="E29" i="27"/>
  <c r="L42" i="13"/>
  <c r="T29" i="71"/>
  <c r="T29" i="150"/>
  <c r="F29" i="55"/>
  <c r="T29" i="101"/>
  <c r="F42" i="9"/>
  <c r="T29" i="14"/>
  <c r="T29" i="41"/>
  <c r="M42" i="16"/>
  <c r="M29" i="112"/>
  <c r="M29" i="15"/>
  <c r="T29" i="87"/>
  <c r="T42" i="23"/>
  <c r="T29" i="139"/>
  <c r="T29" i="55"/>
  <c r="T29" i="48"/>
  <c r="F42" i="12"/>
  <c r="S29" i="26"/>
  <c r="S29" i="14"/>
  <c r="T42" i="110"/>
  <c r="M29" i="64"/>
  <c r="T29" i="72"/>
  <c r="T42" i="17"/>
  <c r="F29" i="15"/>
  <c r="F42" i="30"/>
  <c r="S42" i="16"/>
  <c r="T29" i="17"/>
  <c r="F42" i="58"/>
  <c r="F42" i="110"/>
  <c r="T29" i="111"/>
  <c r="M29" i="33"/>
  <c r="F29" i="75"/>
  <c r="T29" i="9"/>
  <c r="E42" i="27"/>
  <c r="T29" i="16"/>
  <c r="F42" i="26"/>
  <c r="F42" i="55" l="1"/>
  <c r="T29" i="18"/>
  <c r="F29" i="13"/>
  <c r="T29" i="75"/>
  <c r="M42" i="13"/>
  <c r="T42" i="16"/>
  <c r="S42" i="14"/>
  <c r="T42" i="26"/>
  <c r="T29" i="68"/>
  <c r="T29" i="28"/>
  <c r="M42" i="27"/>
  <c r="T42" i="55"/>
  <c r="M42" i="14"/>
  <c r="T29" i="30"/>
  <c r="T29" i="70"/>
  <c r="F42" i="13"/>
  <c r="E42" i="14"/>
  <c r="F42" i="16"/>
  <c r="T42" i="14" l="1"/>
  <c r="T42" i="27"/>
  <c r="T42" i="13"/>
  <c r="F29" i="16"/>
  <c r="F42" i="14"/>
  <c r="F42" i="27"/>
  <c r="M42" i="67" l="1"/>
  <c r="L42" i="67"/>
  <c r="L29" i="67" l="1"/>
  <c r="S42" i="67"/>
  <c r="S29" i="67"/>
  <c r="T42" i="67"/>
  <c r="F42" i="67"/>
  <c r="E29" i="67"/>
  <c r="E42" i="67" l="1"/>
  <c r="F29" i="67"/>
  <c r="M29" i="67"/>
  <c r="T29" i="67"/>
  <c r="S42" i="32" l="1"/>
  <c r="W44" i="36" l="1"/>
  <c r="E42" i="32"/>
  <c r="L42" i="32"/>
  <c r="L42" i="36" l="1"/>
  <c r="S42" i="11" l="1"/>
  <c r="W33" i="36"/>
  <c r="S42" i="36"/>
  <c r="E42" i="36"/>
  <c r="W43" i="36"/>
  <c r="L42" i="11"/>
  <c r="W32" i="36"/>
  <c r="E29" i="32"/>
  <c r="L29" i="32"/>
  <c r="S29" i="32"/>
  <c r="L29" i="11" l="1"/>
  <c r="L29" i="36"/>
  <c r="E29" i="36"/>
  <c r="W30" i="36"/>
  <c r="E42" i="11"/>
  <c r="W42" i="36"/>
  <c r="S29" i="36"/>
  <c r="W29" i="36" l="1"/>
  <c r="S29" i="11"/>
  <c r="E29" i="11"/>
  <c r="F42" i="32" l="1"/>
  <c r="M42" i="32"/>
  <c r="X33" i="36"/>
  <c r="X44" i="36"/>
  <c r="T42" i="32"/>
  <c r="F29" i="32" l="1"/>
  <c r="M29" i="36"/>
  <c r="M42" i="36"/>
  <c r="X40" i="36"/>
  <c r="M29" i="32"/>
  <c r="X30" i="36"/>
  <c r="F29" i="36"/>
  <c r="T29" i="32"/>
  <c r="X32" i="36"/>
  <c r="T29" i="36" l="1"/>
  <c r="T42" i="36"/>
  <c r="F42" i="36"/>
  <c r="X43" i="36"/>
  <c r="M29" i="11" l="1"/>
  <c r="X29" i="36"/>
  <c r="X42" i="36"/>
  <c r="F29" i="11" l="1"/>
  <c r="M42" i="11"/>
  <c r="T29" i="11"/>
  <c r="F42" i="11" l="1"/>
  <c r="T42" i="11"/>
  <c r="F19" i="108" l="1"/>
  <c r="M19" i="157"/>
  <c r="M19" i="158"/>
  <c r="F19" i="122"/>
  <c r="F19" i="86"/>
  <c r="T19" i="157"/>
  <c r="F19" i="68"/>
  <c r="F19" i="88"/>
  <c r="F19" i="75"/>
  <c r="M19" i="168" l="1"/>
  <c r="T19" i="158"/>
  <c r="M19" i="118"/>
  <c r="M19" i="167"/>
  <c r="T19" i="114"/>
  <c r="M19" i="137"/>
  <c r="T19" i="118"/>
  <c r="M19" i="86"/>
  <c r="F19" i="85"/>
  <c r="F19" i="103"/>
  <c r="M19" i="108"/>
  <c r="F19" i="158"/>
  <c r="M19" i="85"/>
  <c r="M19" i="103"/>
  <c r="T19" i="108"/>
  <c r="T19" i="85"/>
  <c r="F19" i="92"/>
  <c r="M19" i="68"/>
  <c r="M19" i="88"/>
  <c r="M19" i="122"/>
  <c r="M19" i="92"/>
  <c r="F19" i="123"/>
  <c r="X26" i="36"/>
  <c r="M19" i="123"/>
  <c r="F19" i="121"/>
  <c r="T19" i="123"/>
  <c r="F19" i="81"/>
  <c r="F19" i="63"/>
  <c r="F19" i="157"/>
  <c r="M19" i="121"/>
  <c r="M19" i="81"/>
  <c r="M19" i="75"/>
  <c r="M19" i="63"/>
  <c r="F19" i="124"/>
  <c r="F19" i="35"/>
  <c r="M19" i="77"/>
  <c r="T19" i="167"/>
  <c r="M19" i="124"/>
  <c r="M19" i="35"/>
  <c r="F19" i="114"/>
  <c r="F19" i="118"/>
  <c r="F19" i="167"/>
  <c r="M19" i="114"/>
  <c r="F19" i="137"/>
  <c r="F19" i="99"/>
  <c r="F19" i="139"/>
  <c r="F19" i="115"/>
  <c r="T19" i="77"/>
  <c r="F19" i="8"/>
  <c r="M19" i="44" l="1"/>
  <c r="F19" i="98"/>
  <c r="M19" i="139"/>
  <c r="T19" i="68"/>
  <c r="M19" i="99"/>
  <c r="M19" i="98"/>
  <c r="T19" i="168"/>
  <c r="T19" i="98"/>
  <c r="T19" i="124"/>
  <c r="T19" i="75"/>
  <c r="F19" i="77"/>
  <c r="T19" i="35"/>
  <c r="M19" i="115"/>
  <c r="T19" i="88"/>
  <c r="T19" i="81"/>
  <c r="M19" i="8"/>
  <c r="F19" i="168"/>
  <c r="F19" i="109"/>
  <c r="M19" i="109"/>
  <c r="T19" i="137"/>
  <c r="T19" i="92"/>
  <c r="T19" i="103"/>
  <c r="F19" i="44"/>
  <c r="T19" i="122"/>
  <c r="T19" i="86"/>
  <c r="T19" i="121"/>
  <c r="T19" i="63"/>
  <c r="T19" i="109" l="1"/>
  <c r="F19" i="34"/>
  <c r="M19" i="34"/>
  <c r="T19" i="34"/>
  <c r="T19" i="115"/>
  <c r="T19" i="8"/>
  <c r="X20" i="36"/>
  <c r="T19" i="99"/>
  <c r="T19" i="139"/>
  <c r="T19" i="44"/>
  <c r="F25" i="166" l="1"/>
  <c r="F25" i="60"/>
  <c r="F25" i="111"/>
  <c r="F25" i="9"/>
  <c r="F25" i="18"/>
  <c r="F25" i="80"/>
  <c r="F25" i="49"/>
  <c r="F25" i="72"/>
  <c r="F25" i="37"/>
  <c r="F19" i="171"/>
  <c r="F25" i="81"/>
  <c r="F14" i="81" s="1"/>
  <c r="F19" i="95"/>
  <c r="F25" i="77"/>
  <c r="F14" i="77" s="1"/>
  <c r="F19" i="60"/>
  <c r="F19" i="28"/>
  <c r="F19" i="39"/>
  <c r="F19" i="37"/>
  <c r="F19" i="12"/>
  <c r="F19" i="18"/>
  <c r="F25" i="92"/>
  <c r="F14" i="92" s="1"/>
  <c r="F19" i="42"/>
  <c r="F19" i="78"/>
  <c r="F19" i="80"/>
  <c r="F25" i="63"/>
  <c r="F14" i="63" s="1"/>
  <c r="F25" i="123"/>
  <c r="F14" i="123" s="1"/>
  <c r="F25" i="137"/>
  <c r="F14" i="137" s="1"/>
  <c r="F19" i="140"/>
  <c r="F19" i="50"/>
  <c r="F25" i="167"/>
  <c r="F14" i="167" s="1"/>
  <c r="F19" i="49"/>
  <c r="F14" i="49" s="1"/>
  <c r="F19" i="25"/>
  <c r="F19" i="58"/>
  <c r="F25" i="122"/>
  <c r="F14" i="122" s="1"/>
  <c r="F19" i="166"/>
  <c r="F25" i="103"/>
  <c r="F14" i="103" s="1"/>
  <c r="F25" i="28"/>
  <c r="F19" i="65"/>
  <c r="F19" i="24"/>
  <c r="F19" i="105"/>
  <c r="F19" i="47"/>
  <c r="F25" i="33"/>
  <c r="F19" i="72"/>
  <c r="F25" i="119"/>
  <c r="F19" i="9"/>
  <c r="F25" i="96"/>
  <c r="F14" i="96" s="1"/>
  <c r="F25" i="109"/>
  <c r="F14" i="109" s="1"/>
  <c r="F19" i="48"/>
  <c r="F19" i="111"/>
  <c r="F25" i="157"/>
  <c r="F14" i="157" s="1"/>
  <c r="F25" i="64"/>
  <c r="F25" i="118"/>
  <c r="F14" i="118" s="1"/>
  <c r="F19" i="32"/>
  <c r="F19" i="96"/>
  <c r="F25" i="99"/>
  <c r="F14" i="99" s="1"/>
  <c r="F19" i="69"/>
  <c r="F19" i="17"/>
  <c r="F19" i="64"/>
  <c r="F19" i="76"/>
  <c r="F19" i="119"/>
  <c r="F14" i="28" l="1"/>
  <c r="F14" i="37"/>
  <c r="F14" i="72"/>
  <c r="F14" i="119"/>
  <c r="F19" i="36"/>
  <c r="F14" i="80"/>
  <c r="F14" i="18"/>
  <c r="F14" i="64"/>
  <c r="F14" i="9"/>
  <c r="F14" i="111"/>
  <c r="F14" i="60"/>
  <c r="F14" i="166"/>
  <c r="F19" i="33"/>
  <c r="F14" i="33" s="1"/>
  <c r="F25" i="95"/>
  <c r="F14" i="95" s="1"/>
  <c r="F25" i="105"/>
  <c r="F14" i="105" s="1"/>
  <c r="F25" i="171"/>
  <c r="F14" i="171" s="1"/>
  <c r="F25" i="159"/>
  <c r="F25" i="21"/>
  <c r="F25" i="102"/>
  <c r="F25" i="14"/>
  <c r="F25" i="30"/>
  <c r="F25" i="23"/>
  <c r="F25" i="62"/>
  <c r="F25" i="13"/>
  <c r="F19" i="15"/>
  <c r="F25" i="139"/>
  <c r="F14" i="139" s="1"/>
  <c r="F25" i="106"/>
  <c r="F14" i="106" s="1"/>
  <c r="F25" i="58"/>
  <c r="F14" i="58" s="1"/>
  <c r="F25" i="25"/>
  <c r="F14" i="25" s="1"/>
  <c r="F19" i="150"/>
  <c r="F25" i="114"/>
  <c r="F14" i="114" s="1"/>
  <c r="F19" i="120"/>
  <c r="F19" i="71"/>
  <c r="F25" i="140"/>
  <c r="F14" i="140" s="1"/>
  <c r="F25" i="44"/>
  <c r="F14" i="44" s="1"/>
  <c r="F25" i="78"/>
  <c r="F14" i="78" s="1"/>
  <c r="F19" i="106"/>
  <c r="F25" i="112"/>
  <c r="F19" i="51"/>
  <c r="F25" i="83"/>
  <c r="F19" i="20"/>
  <c r="F19" i="19"/>
  <c r="F25" i="67"/>
  <c r="F25" i="22"/>
  <c r="F19" i="159"/>
  <c r="F19" i="21"/>
  <c r="F19" i="16"/>
  <c r="F25" i="155"/>
  <c r="F25" i="68"/>
  <c r="F14" i="68" s="1"/>
  <c r="F25" i="75"/>
  <c r="F14" i="75" s="1"/>
  <c r="F19" i="102"/>
  <c r="F19" i="62"/>
  <c r="F19" i="90"/>
  <c r="F25" i="39"/>
  <c r="F14" i="39" s="1"/>
  <c r="F19" i="97"/>
  <c r="F25" i="8"/>
  <c r="F14" i="8" s="1"/>
  <c r="F19" i="83"/>
  <c r="F19" i="67"/>
  <c r="F19" i="11"/>
  <c r="F19" i="22"/>
  <c r="F25" i="51"/>
  <c r="F14" i="51" s="1"/>
  <c r="F25" i="65"/>
  <c r="F14" i="65" s="1"/>
  <c r="F25" i="32"/>
  <c r="F14" i="32" s="1"/>
  <c r="F19" i="27"/>
  <c r="F19" i="26"/>
  <c r="F19" i="155"/>
  <c r="F25" i="158"/>
  <c r="F14" i="158" s="1"/>
  <c r="F25" i="76"/>
  <c r="F14" i="76" s="1"/>
  <c r="F25" i="69"/>
  <c r="F14" i="69" s="1"/>
  <c r="F25" i="48"/>
  <c r="F14" i="48" s="1"/>
  <c r="F25" i="50"/>
  <c r="F14" i="50" s="1"/>
  <c r="F19" i="87"/>
  <c r="F25" i="98"/>
  <c r="F14" i="98" s="1"/>
  <c r="F19" i="29"/>
  <c r="F19" i="101"/>
  <c r="F25" i="168"/>
  <c r="F14" i="168" s="1"/>
  <c r="F19" i="13"/>
  <c r="F25" i="12"/>
  <c r="F14" i="12" s="1"/>
  <c r="F19" i="59"/>
  <c r="F19" i="23"/>
  <c r="F25" i="82"/>
  <c r="F25" i="115"/>
  <c r="F14" i="115" s="1"/>
  <c r="F25" i="34"/>
  <c r="F14" i="34" s="1"/>
  <c r="F19" i="156"/>
  <c r="F19" i="110"/>
  <c r="F25" i="42"/>
  <c r="F14" i="42" s="1"/>
  <c r="F25" i="108"/>
  <c r="F14" i="108" s="1"/>
  <c r="F25" i="17"/>
  <c r="F14" i="17" s="1"/>
  <c r="F14" i="83" l="1"/>
  <c r="M19" i="166"/>
  <c r="M19" i="60"/>
  <c r="M19" i="78"/>
  <c r="F19" i="55"/>
  <c r="F14" i="155"/>
  <c r="F14" i="13"/>
  <c r="M19" i="105"/>
  <c r="F14" i="62"/>
  <c r="T19" i="171"/>
  <c r="M19" i="171"/>
  <c r="T19" i="119"/>
  <c r="M19" i="119"/>
  <c r="F14" i="23"/>
  <c r="M19" i="37"/>
  <c r="F14" i="22"/>
  <c r="F14" i="67"/>
  <c r="F14" i="102"/>
  <c r="F14" i="21"/>
  <c r="F25" i="36"/>
  <c r="F14" i="159"/>
  <c r="F19" i="57"/>
  <c r="F19" i="30"/>
  <c r="F14" i="30" s="1"/>
  <c r="F19" i="112"/>
  <c r="F14" i="112" s="1"/>
  <c r="F19" i="160"/>
  <c r="F19" i="70"/>
  <c r="F19" i="14"/>
  <c r="F14" i="14" s="1"/>
  <c r="M25" i="77"/>
  <c r="M14" i="77" s="1"/>
  <c r="F25" i="24"/>
  <c r="F14" i="24" s="1"/>
  <c r="F19" i="82"/>
  <c r="F14" i="82" s="1"/>
  <c r="F25" i="170"/>
  <c r="F25" i="124"/>
  <c r="F14" i="124" s="1"/>
  <c r="F25" i="47"/>
  <c r="F14" i="47" s="1"/>
  <c r="M25" i="157"/>
  <c r="M14" i="157" s="1"/>
  <c r="F25" i="85"/>
  <c r="F14" i="85" s="1"/>
  <c r="F25" i="35"/>
  <c r="F14" i="35" s="1"/>
  <c r="F25" i="86"/>
  <c r="F14" i="86" s="1"/>
  <c r="F25" i="120"/>
  <c r="F14" i="120" s="1"/>
  <c r="F25" i="88"/>
  <c r="F14" i="88" s="1"/>
  <c r="F19" i="31"/>
  <c r="M25" i="119"/>
  <c r="F25" i="27"/>
  <c r="F14" i="27" s="1"/>
  <c r="F25" i="121"/>
  <c r="F14" i="121" s="1"/>
  <c r="F19" i="170"/>
  <c r="F19" i="41"/>
  <c r="F19" i="38"/>
  <c r="F25" i="59"/>
  <c r="F14" i="59" s="1"/>
  <c r="F25" i="41"/>
  <c r="F25" i="15"/>
  <c r="F14" i="15" s="1"/>
  <c r="F25" i="38"/>
  <c r="F14" i="38" s="1"/>
  <c r="F25" i="26"/>
  <c r="F14" i="26" s="1"/>
  <c r="F25" i="97"/>
  <c r="F14" i="97" s="1"/>
  <c r="F25" i="31"/>
  <c r="F25" i="150"/>
  <c r="F14" i="150" s="1"/>
  <c r="F25" i="29"/>
  <c r="F14" i="29" s="1"/>
  <c r="F25" i="19"/>
  <c r="F14" i="19" s="1"/>
  <c r="F25" i="101"/>
  <c r="F14" i="101" s="1"/>
  <c r="F25" i="90"/>
  <c r="F14" i="90" s="1"/>
  <c r="F25" i="156"/>
  <c r="F14" i="156" s="1"/>
  <c r="F25" i="57"/>
  <c r="F25" i="16"/>
  <c r="F14" i="16" s="1"/>
  <c r="F25" i="110"/>
  <c r="F14" i="110" s="1"/>
  <c r="F25" i="70"/>
  <c r="F14" i="70" s="1"/>
  <c r="F25" i="160"/>
  <c r="F14" i="160" s="1"/>
  <c r="F25" i="71"/>
  <c r="F14" i="71" s="1"/>
  <c r="F25" i="20"/>
  <c r="F14" i="20" s="1"/>
  <c r="F25" i="87"/>
  <c r="F14" i="87" s="1"/>
  <c r="M14" i="119" l="1"/>
  <c r="F14" i="57"/>
  <c r="F14" i="41"/>
  <c r="M25" i="122"/>
  <c r="M25" i="109"/>
  <c r="M19" i="24"/>
  <c r="M19" i="47"/>
  <c r="M25" i="103"/>
  <c r="T19" i="155"/>
  <c r="M19" i="155"/>
  <c r="M19" i="64"/>
  <c r="M19" i="42"/>
  <c r="M25" i="96"/>
  <c r="M25" i="167"/>
  <c r="M19" i="150"/>
  <c r="M14" i="166"/>
  <c r="M19" i="39"/>
  <c r="M25" i="18"/>
  <c r="M19" i="76"/>
  <c r="M19" i="28"/>
  <c r="M19" i="65"/>
  <c r="M25" i="166"/>
  <c r="M25" i="63"/>
  <c r="F14" i="31"/>
  <c r="M19" i="80"/>
  <c r="M25" i="9"/>
  <c r="M19" i="59"/>
  <c r="M19" i="32"/>
  <c r="F25" i="55"/>
  <c r="M25" i="92"/>
  <c r="M19" i="72"/>
  <c r="M25" i="49"/>
  <c r="M19" i="111"/>
  <c r="M19" i="48"/>
  <c r="M25" i="72"/>
  <c r="M25" i="64"/>
  <c r="F14" i="170"/>
  <c r="M25" i="28"/>
  <c r="M25" i="80"/>
  <c r="F14" i="55"/>
  <c r="M19" i="36"/>
  <c r="M19" i="25"/>
  <c r="M19" i="17"/>
  <c r="M25" i="123"/>
  <c r="M25" i="99"/>
  <c r="M25" i="81"/>
  <c r="M19" i="58"/>
  <c r="M19" i="18"/>
  <c r="M19" i="12"/>
  <c r="M19" i="50"/>
  <c r="M19" i="140"/>
  <c r="M19" i="49"/>
  <c r="T19" i="159"/>
  <c r="M19" i="159"/>
  <c r="M25" i="137"/>
  <c r="M19" i="69"/>
  <c r="M19" i="95"/>
  <c r="M25" i="111"/>
  <c r="M19" i="83"/>
  <c r="M25" i="118"/>
  <c r="M25" i="37"/>
  <c r="T19" i="69"/>
  <c r="M25" i="33"/>
  <c r="M19" i="96"/>
  <c r="M25" i="60"/>
  <c r="M14" i="60" s="1"/>
  <c r="M19" i="9"/>
  <c r="F14" i="36"/>
  <c r="M25" i="155"/>
  <c r="M25" i="159"/>
  <c r="F25" i="11"/>
  <c r="F14" i="11" s="1"/>
  <c r="M25" i="158"/>
  <c r="M14" i="158" s="1"/>
  <c r="M19" i="156"/>
  <c r="M25" i="168"/>
  <c r="M14" i="168" s="1"/>
  <c r="M25" i="171"/>
  <c r="M14" i="171" s="1"/>
  <c r="T25" i="157"/>
  <c r="T14" i="157" s="1"/>
  <c r="T25" i="77"/>
  <c r="T14" i="77" s="1"/>
  <c r="M14" i="155" l="1"/>
  <c r="M19" i="90"/>
  <c r="M25" i="48"/>
  <c r="T19" i="32"/>
  <c r="M19" i="33"/>
  <c r="M19" i="26"/>
  <c r="M25" i="51"/>
  <c r="T25" i="103"/>
  <c r="M25" i="12"/>
  <c r="T19" i="39"/>
  <c r="M25" i="106"/>
  <c r="M25" i="8"/>
  <c r="M19" i="102"/>
  <c r="M25" i="82"/>
  <c r="M19" i="16"/>
  <c r="M14" i="96"/>
  <c r="M14" i="81"/>
  <c r="M14" i="64"/>
  <c r="T25" i="49"/>
  <c r="M19" i="97"/>
  <c r="T25" i="9"/>
  <c r="M19" i="82"/>
  <c r="M25" i="102"/>
  <c r="M25" i="140"/>
  <c r="M14" i="140" s="1"/>
  <c r="M19" i="20"/>
  <c r="M25" i="22"/>
  <c r="T25" i="111"/>
  <c r="M25" i="69"/>
  <c r="M25" i="114"/>
  <c r="T19" i="25"/>
  <c r="M14" i="99"/>
  <c r="M14" i="28"/>
  <c r="T19" i="160"/>
  <c r="M19" i="160"/>
  <c r="M19" i="110"/>
  <c r="M25" i="44"/>
  <c r="M25" i="67"/>
  <c r="M25" i="83"/>
  <c r="T25" i="92"/>
  <c r="M14" i="137"/>
  <c r="M14" i="123"/>
  <c r="M25" i="78"/>
  <c r="M25" i="75"/>
  <c r="T25" i="37"/>
  <c r="T25" i="123"/>
  <c r="M19" i="23"/>
  <c r="M25" i="98"/>
  <c r="T19" i="105"/>
  <c r="T19" i="166"/>
  <c r="M14" i="103"/>
  <c r="M25" i="58"/>
  <c r="T25" i="33"/>
  <c r="T19" i="47"/>
  <c r="M19" i="67"/>
  <c r="M25" i="115"/>
  <c r="M14" i="48"/>
  <c r="T25" i="72"/>
  <c r="M25" i="76"/>
  <c r="M14" i="76" s="1"/>
  <c r="M19" i="19"/>
  <c r="M19" i="29"/>
  <c r="M25" i="25"/>
  <c r="M25" i="139"/>
  <c r="M25" i="105"/>
  <c r="M19" i="13"/>
  <c r="M14" i="49"/>
  <c r="M14" i="111"/>
  <c r="M19" i="21"/>
  <c r="T19" i="36"/>
  <c r="X19" i="36" s="1"/>
  <c r="M25" i="23"/>
  <c r="M25" i="95"/>
  <c r="M14" i="95" s="1"/>
  <c r="T19" i="76"/>
  <c r="M25" i="50"/>
  <c r="M14" i="50" s="1"/>
  <c r="M25" i="62"/>
  <c r="M19" i="22"/>
  <c r="M19" i="55"/>
  <c r="X21" i="36"/>
  <c r="T25" i="166"/>
  <c r="M25" i="108"/>
  <c r="M25" i="30"/>
  <c r="M25" i="21"/>
  <c r="M25" i="13"/>
  <c r="M25" i="112"/>
  <c r="T25" i="122"/>
  <c r="M19" i="71"/>
  <c r="M25" i="68"/>
  <c r="M14" i="118"/>
  <c r="M14" i="72"/>
  <c r="M14" i="80"/>
  <c r="M14" i="37"/>
  <c r="T25" i="99"/>
  <c r="M19" i="101"/>
  <c r="M25" i="34"/>
  <c r="M25" i="42"/>
  <c r="M25" i="36"/>
  <c r="M14" i="36" s="1"/>
  <c r="M25" i="39"/>
  <c r="M25" i="65"/>
  <c r="T25" i="63"/>
  <c r="M19" i="51"/>
  <c r="M14" i="159"/>
  <c r="M14" i="83"/>
  <c r="M14" i="12"/>
  <c r="T19" i="78"/>
  <c r="M14" i="109"/>
  <c r="M25" i="32"/>
  <c r="M14" i="32" s="1"/>
  <c r="T19" i="28"/>
  <c r="M25" i="14"/>
  <c r="T25" i="81"/>
  <c r="M19" i="62"/>
  <c r="M19" i="87"/>
  <c r="T25" i="119"/>
  <c r="T14" i="119" s="1"/>
  <c r="T19" i="37"/>
  <c r="M14" i="18"/>
  <c r="M14" i="63"/>
  <c r="M14" i="167"/>
  <c r="M14" i="122"/>
  <c r="M19" i="106"/>
  <c r="T25" i="28"/>
  <c r="T25" i="118"/>
  <c r="T19" i="17"/>
  <c r="T25" i="109"/>
  <c r="M19" i="120"/>
  <c r="M19" i="170"/>
  <c r="M19" i="27"/>
  <c r="M25" i="17"/>
  <c r="M14" i="17" s="1"/>
  <c r="T19" i="9"/>
  <c r="M19" i="15"/>
  <c r="M14" i="9"/>
  <c r="M14" i="58"/>
  <c r="M14" i="92"/>
  <c r="T19" i="60"/>
  <c r="T25" i="171"/>
  <c r="T14" i="171" s="1"/>
  <c r="M25" i="156"/>
  <c r="M14" i="156" s="1"/>
  <c r="M25" i="160"/>
  <c r="M14" i="160" s="1"/>
  <c r="T25" i="155"/>
  <c r="T14" i="155" s="1"/>
  <c r="M19" i="57" l="1"/>
  <c r="M25" i="86"/>
  <c r="T25" i="78"/>
  <c r="T14" i="78" s="1"/>
  <c r="M25" i="121"/>
  <c r="M25" i="26"/>
  <c r="T25" i="44"/>
  <c r="T14" i="9"/>
  <c r="T25" i="115"/>
  <c r="T19" i="156"/>
  <c r="T19" i="15"/>
  <c r="T25" i="21"/>
  <c r="T19" i="19"/>
  <c r="M25" i="19"/>
  <c r="T19" i="48"/>
  <c r="T14" i="63"/>
  <c r="T14" i="166"/>
  <c r="T19" i="49"/>
  <c r="M14" i="82"/>
  <c r="T25" i="106"/>
  <c r="T25" i="82"/>
  <c r="T19" i="27"/>
  <c r="T14" i="109"/>
  <c r="T25" i="60"/>
  <c r="T14" i="60" s="1"/>
  <c r="M14" i="105"/>
  <c r="T25" i="96"/>
  <c r="M14" i="98"/>
  <c r="M14" i="102"/>
  <c r="T14" i="122"/>
  <c r="M14" i="33"/>
  <c r="M14" i="139"/>
  <c r="T19" i="50"/>
  <c r="M14" i="44"/>
  <c r="T19" i="83"/>
  <c r="M14" i="8"/>
  <c r="M25" i="55"/>
  <c r="T25" i="32"/>
  <c r="T19" i="24"/>
  <c r="T19" i="18"/>
  <c r="M25" i="87"/>
  <c r="M14" i="87" s="1"/>
  <c r="M19" i="112"/>
  <c r="M19" i="38"/>
  <c r="M25" i="20"/>
  <c r="M19" i="14"/>
  <c r="T19" i="22"/>
  <c r="T14" i="118"/>
  <c r="M25" i="15"/>
  <c r="M14" i="15" s="1"/>
  <c r="T25" i="105"/>
  <c r="T14" i="105" s="1"/>
  <c r="T25" i="14"/>
  <c r="T25" i="48"/>
  <c r="T25" i="158"/>
  <c r="T14" i="158" s="1"/>
  <c r="T25" i="168"/>
  <c r="T14" i="168" s="1"/>
  <c r="T25" i="137"/>
  <c r="T14" i="81"/>
  <c r="M14" i="22"/>
  <c r="M14" i="67"/>
  <c r="M14" i="23"/>
  <c r="T19" i="42"/>
  <c r="T19" i="150"/>
  <c r="T25" i="22"/>
  <c r="T19" i="62"/>
  <c r="M14" i="13"/>
  <c r="M25" i="90"/>
  <c r="M14" i="90" s="1"/>
  <c r="M14" i="62"/>
  <c r="T19" i="111"/>
  <c r="M14" i="115"/>
  <c r="M25" i="47"/>
  <c r="M25" i="59"/>
  <c r="M25" i="35"/>
  <c r="T25" i="75"/>
  <c r="M25" i="57"/>
  <c r="M19" i="70"/>
  <c r="M25" i="38"/>
  <c r="T25" i="51"/>
  <c r="M14" i="106"/>
  <c r="T25" i="80"/>
  <c r="M14" i="21"/>
  <c r="M14" i="19"/>
  <c r="T14" i="123"/>
  <c r="T14" i="92"/>
  <c r="M25" i="41"/>
  <c r="M25" i="97"/>
  <c r="M14" i="97" s="1"/>
  <c r="T25" i="68"/>
  <c r="T25" i="67"/>
  <c r="T25" i="108"/>
  <c r="M25" i="150"/>
  <c r="M25" i="16"/>
  <c r="M14" i="16" s="1"/>
  <c r="T25" i="69"/>
  <c r="M25" i="88"/>
  <c r="M25" i="170"/>
  <c r="M14" i="170" s="1"/>
  <c r="T25" i="159"/>
  <c r="T14" i="159" s="1"/>
  <c r="T19" i="72"/>
  <c r="T19" i="58"/>
  <c r="T25" i="64"/>
  <c r="T25" i="18"/>
  <c r="T25" i="167"/>
  <c r="T19" i="59"/>
  <c r="T19" i="96"/>
  <c r="M14" i="65"/>
  <c r="T14" i="103"/>
  <c r="T25" i="17"/>
  <c r="T19" i="140"/>
  <c r="T25" i="114"/>
  <c r="M14" i="34"/>
  <c r="M14" i="108"/>
  <c r="M25" i="70"/>
  <c r="M14" i="114"/>
  <c r="T25" i="13"/>
  <c r="T25" i="39"/>
  <c r="T14" i="39" s="1"/>
  <c r="T19" i="65"/>
  <c r="T19" i="95"/>
  <c r="M14" i="20"/>
  <c r="M14" i="42"/>
  <c r="M25" i="124"/>
  <c r="T25" i="50"/>
  <c r="M25" i="71"/>
  <c r="T19" i="64"/>
  <c r="M25" i="27"/>
  <c r="M14" i="27" s="1"/>
  <c r="M25" i="110"/>
  <c r="T25" i="65"/>
  <c r="T19" i="29"/>
  <c r="T19" i="90"/>
  <c r="M19" i="31"/>
  <c r="M25" i="120"/>
  <c r="M14" i="120" s="1"/>
  <c r="T14" i="99"/>
  <c r="M14" i="75"/>
  <c r="T19" i="12"/>
  <c r="T25" i="83"/>
  <c r="T25" i="8"/>
  <c r="T25" i="12"/>
  <c r="M19" i="30"/>
  <c r="M25" i="24"/>
  <c r="M25" i="31"/>
  <c r="T25" i="112"/>
  <c r="M25" i="101"/>
  <c r="M19" i="41"/>
  <c r="M25" i="85"/>
  <c r="T19" i="20"/>
  <c r="T19" i="87"/>
  <c r="M19" i="11"/>
  <c r="M25" i="29"/>
  <c r="T25" i="23"/>
  <c r="T25" i="42"/>
  <c r="T14" i="37"/>
  <c r="T14" i="28"/>
  <c r="M14" i="51"/>
  <c r="T19" i="80"/>
  <c r="M14" i="68"/>
  <c r="M14" i="25"/>
  <c r="M14" i="39"/>
  <c r="M14" i="78"/>
  <c r="M14" i="69"/>
  <c r="T25" i="25" l="1"/>
  <c r="M14" i="124"/>
  <c r="T14" i="167"/>
  <c r="M14" i="88"/>
  <c r="T14" i="108"/>
  <c r="T25" i="36"/>
  <c r="X27" i="36"/>
  <c r="T14" i="48"/>
  <c r="T14" i="44"/>
  <c r="T25" i="90"/>
  <c r="T14" i="12"/>
  <c r="T14" i="69"/>
  <c r="M14" i="70"/>
  <c r="T14" i="111"/>
  <c r="T25" i="70"/>
  <c r="T25" i="160"/>
  <c r="T14" i="160" s="1"/>
  <c r="T25" i="57"/>
  <c r="T25" i="87"/>
  <c r="T14" i="87" s="1"/>
  <c r="T25" i="71"/>
  <c r="T25" i="62"/>
  <c r="T14" i="62" s="1"/>
  <c r="T14" i="114"/>
  <c r="T19" i="101"/>
  <c r="T19" i="33"/>
  <c r="T25" i="30"/>
  <c r="M14" i="121"/>
  <c r="T25" i="31"/>
  <c r="M14" i="24"/>
  <c r="T19" i="16"/>
  <c r="M14" i="38"/>
  <c r="T14" i="32"/>
  <c r="T19" i="21"/>
  <c r="T25" i="15"/>
  <c r="T14" i="15" s="1"/>
  <c r="T25" i="27"/>
  <c r="T19" i="82"/>
  <c r="T19" i="110"/>
  <c r="T19" i="55"/>
  <c r="T19" i="71"/>
  <c r="T19" i="13"/>
  <c r="M14" i="112"/>
  <c r="M14" i="26"/>
  <c r="T25" i="110"/>
  <c r="T14" i="65"/>
  <c r="T14" i="42"/>
  <c r="T25" i="58"/>
  <c r="T14" i="58" s="1"/>
  <c r="T14" i="83"/>
  <c r="T25" i="139"/>
  <c r="T25" i="76"/>
  <c r="T25" i="140"/>
  <c r="T14" i="115"/>
  <c r="T19" i="51"/>
  <c r="T25" i="16"/>
  <c r="M14" i="85"/>
  <c r="T19" i="102"/>
  <c r="T14" i="64"/>
  <c r="T25" i="102"/>
  <c r="T14" i="75"/>
  <c r="T14" i="50"/>
  <c r="T19" i="106"/>
  <c r="M14" i="86"/>
  <c r="M14" i="30"/>
  <c r="T19" i="11"/>
  <c r="T25" i="38"/>
  <c r="T25" i="85"/>
  <c r="T25" i="156"/>
  <c r="T14" i="156" s="1"/>
  <c r="T14" i="80"/>
  <c r="M14" i="41"/>
  <c r="T14" i="68"/>
  <c r="M14" i="35"/>
  <c r="T25" i="34"/>
  <c r="M14" i="29"/>
  <c r="T19" i="120"/>
  <c r="T14" i="49"/>
  <c r="T19" i="67"/>
  <c r="M14" i="57"/>
  <c r="T25" i="26"/>
  <c r="T25" i="29"/>
  <c r="T19" i="112"/>
  <c r="T25" i="98"/>
  <c r="M14" i="59"/>
  <c r="T14" i="22"/>
  <c r="T14" i="18"/>
  <c r="M14" i="55"/>
  <c r="T14" i="72"/>
  <c r="T25" i="88"/>
  <c r="T19" i="57"/>
  <c r="M14" i="101"/>
  <c r="T14" i="8"/>
  <c r="M14" i="31"/>
  <c r="T14" i="96"/>
  <c r="T19" i="26"/>
  <c r="M14" i="47"/>
  <c r="M14" i="14"/>
  <c r="M14" i="110"/>
  <c r="M14" i="71"/>
  <c r="T25" i="95"/>
  <c r="T14" i="95" s="1"/>
  <c r="T19" i="14"/>
  <c r="T25" i="19"/>
  <c r="T25" i="41"/>
  <c r="T19" i="70"/>
  <c r="T25" i="55"/>
  <c r="T14" i="90"/>
  <c r="M14" i="150"/>
  <c r="T14" i="137"/>
  <c r="T19" i="23"/>
  <c r="T14" i="17"/>
  <c r="T19" i="170"/>
  <c r="T19" i="97"/>
  <c r="T25" i="121" l="1"/>
  <c r="T14" i="112"/>
  <c r="T25" i="120"/>
  <c r="T14" i="13"/>
  <c r="T19" i="30"/>
  <c r="T19" i="41"/>
  <c r="T14" i="34"/>
  <c r="T14" i="139"/>
  <c r="T14" i="55"/>
  <c r="T14" i="21"/>
  <c r="T14" i="23"/>
  <c r="T19" i="38"/>
  <c r="T25" i="97"/>
  <c r="T14" i="97" s="1"/>
  <c r="T25" i="35"/>
  <c r="T25" i="101"/>
  <c r="T14" i="101" s="1"/>
  <c r="T14" i="110"/>
  <c r="T14" i="33"/>
  <c r="T25" i="170"/>
  <c r="T14" i="26"/>
  <c r="T25" i="124"/>
  <c r="T25" i="150"/>
  <c r="X25" i="36"/>
  <c r="T14" i="36"/>
  <c r="M25" i="11"/>
  <c r="T14" i="106"/>
  <c r="T14" i="51"/>
  <c r="T14" i="82"/>
  <c r="T14" i="16"/>
  <c r="T25" i="20"/>
  <c r="T25" i="86"/>
  <c r="T25" i="47"/>
  <c r="T14" i="140"/>
  <c r="T25" i="59"/>
  <c r="T14" i="14"/>
  <c r="T14" i="88"/>
  <c r="T14" i="76"/>
  <c r="T14" i="71"/>
  <c r="T14" i="70"/>
  <c r="T14" i="57"/>
  <c r="T14" i="67"/>
  <c r="T14" i="85"/>
  <c r="T14" i="29"/>
  <c r="T14" i="19"/>
  <c r="T19" i="31"/>
  <c r="T14" i="98"/>
  <c r="T25" i="24"/>
  <c r="T14" i="102"/>
  <c r="T14" i="27"/>
  <c r="T14" i="25"/>
  <c r="T14" i="20" l="1"/>
  <c r="T14" i="41"/>
  <c r="T14" i="59"/>
  <c r="T14" i="38"/>
  <c r="T14" i="30"/>
  <c r="T14" i="31"/>
  <c r="T14" i="47"/>
  <c r="T14" i="86"/>
  <c r="T14" i="150"/>
  <c r="T14" i="120"/>
  <c r="T14" i="124"/>
  <c r="T14" i="35"/>
  <c r="T14" i="24"/>
  <c r="M14" i="11"/>
  <c r="T14" i="170"/>
  <c r="T14" i="121"/>
  <c r="T25" i="11" l="1"/>
  <c r="T14" i="11" l="1"/>
</calcChain>
</file>

<file path=xl/sharedStrings.xml><?xml version="1.0" encoding="utf-8"?>
<sst xmlns="http://schemas.openxmlformats.org/spreadsheetml/2006/main" count="20372" uniqueCount="274">
  <si>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</si>
  <si>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</si>
  <si>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</si>
  <si>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</si>
  <si>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</si>
  <si>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</si>
  <si>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</si>
  <si>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</si>
  <si>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</si>
  <si>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</si>
  <si>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</si>
  <si>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</si>
  <si>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</si>
  <si>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</si>
  <si>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</si>
  <si>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</si>
  <si>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</si>
  <si>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</si>
  <si>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</si>
  <si>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</si>
  <si>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</si>
  <si>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</si>
  <si>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</si>
  <si>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</si>
  <si>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</si>
  <si>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</si>
  <si>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</si>
  <si>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</si>
  <si>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</si>
  <si>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</si>
  <si>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</si>
  <si>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</si>
  <si>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</si>
  <si>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</si>
  <si>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</si>
  <si>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</si>
  <si>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</si>
  <si>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</si>
  <si>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</si>
  <si>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</si>
  <si>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</si>
  <si>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</si>
  <si>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</si>
  <si>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</si>
  <si>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</si>
  <si>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</si>
  <si>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</si>
  <si>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</si>
  <si>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</si>
  <si>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</si>
  <si>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</si>
  <si>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</si>
  <si>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</si>
  <si>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</si>
  <si>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</si>
  <si>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</si>
  <si>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</si>
  <si>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</si>
  <si>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</si>
  <si>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</si>
  <si>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</si>
  <si>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</si>
  <si>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</si>
  <si>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</si>
  <si>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</si>
  <si>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</si>
  <si>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</si>
  <si>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</si>
  <si>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</si>
  <si>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</si>
  <si>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</si>
  <si>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</si>
  <si>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</si>
  <si>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</si>
  <si>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</si>
  <si>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</si>
  <si>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</si>
  <si>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</si>
  <si>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</si>
  <si>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</si>
  <si>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</si>
  <si>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</si>
  <si>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</si>
  <si>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</si>
  <si>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</si>
  <si>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</si>
  <si>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</si>
  <si>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</si>
  <si>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</si>
  <si>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</si>
  <si>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</si>
  <si>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</si>
  <si>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</si>
  <si>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0292</t>
  </si>
  <si>
    <t>0294</t>
  </si>
  <si>
    <t>0296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</si>
  <si>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</si>
  <si>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</si>
  <si>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</si>
  <si>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</si>
  <si>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</si>
  <si>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</si>
  <si>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</si>
  <si>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</si>
  <si>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</si>
  <si>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</si>
  <si>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</si>
  <si>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</si>
  <si>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</si>
  <si>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</si>
  <si>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</si>
  <si>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</si>
  <si>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</si>
  <si>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</si>
  <si>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</si>
  <si>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</si>
  <si>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</si>
  <si>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</si>
  <si>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</si>
  <si>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</si>
  <si>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</si>
  <si>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</si>
  <si>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</si>
  <si>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</si>
  <si>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</si>
  <si>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</si>
  <si>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</si>
  <si>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</si>
  <si>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</si>
  <si>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</si>
  <si>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</si>
  <si>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</si>
  <si>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</si>
  <si>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</si>
  <si>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</si>
  <si>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</si>
  <si>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</si>
  <si>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</si>
  <si>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</si>
  <si>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</si>
  <si>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</si>
  <si>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</si>
  <si>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</si>
  <si>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</si>
  <si>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</si>
  <si>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</si>
  <si>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</si>
  <si>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</si>
  <si>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</si>
  <si>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</si>
  <si>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</si>
  <si>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</si>
  <si>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</si>
  <si>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</si>
  <si>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</si>
  <si>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</si>
  <si>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</si>
  <si>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</si>
  <si>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</si>
  <si>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</si>
  <si>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</si>
  <si>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</si>
  <si>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</si>
  <si>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</si>
  <si>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</si>
  <si>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</si>
  <si>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</si>
  <si>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</si>
  <si>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</si>
  <si>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</si>
  <si>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</si>
  <si>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</si>
  <si>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</si>
  <si>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</si>
  <si>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</si>
  <si>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</si>
  <si>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</si>
  <si>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</si>
  <si>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</si>
  <si>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</si>
  <si>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</si>
  <si>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</si>
  <si>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</si>
  <si>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</si>
  <si>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</si>
  <si>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</si>
  <si>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</si>
  <si>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</si>
  <si>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</si>
  <si>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</si>
  <si>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</si>
  <si>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</si>
  <si>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</si>
  <si>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"СибМедЦентр"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</si>
  <si>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</si>
  <si>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</si>
  <si>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</si>
  <si>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</si>
  <si>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</si>
  <si>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</si>
  <si>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</si>
  <si>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</si>
  <si>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</si>
  <si>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</si>
  <si>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</si>
  <si>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</si>
  <si>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</si>
  <si>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</si>
  <si>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</si>
  <si>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</si>
  <si>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</si>
  <si>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</si>
  <si>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</si>
  <si>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</si>
  <si>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</si>
  <si>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</si>
  <si>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</si>
  <si>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</si>
  <si>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</si>
  <si>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</si>
  <si>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</si>
  <si>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</si>
  <si>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</si>
  <si>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</si>
  <si>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</si>
  <si>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</si>
  <si>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</si>
  <si>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</si>
  <si>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</si>
  <si>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"Фрезениус Медикал Кеа 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</si>
  <si>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</si>
  <si>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</si>
  <si>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</si>
  <si>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</si>
  <si>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</si>
  <si>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</si>
  <si>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</si>
  <si>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</si>
  <si>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</si>
  <si>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</si>
  <si>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НИИ Кардиологии филиал Томского НИМЦ</t>
  </si>
  <si>
    <t>НИИ Онкологии филиал Томского НИМЦ</t>
  </si>
  <si>
    <t>ФГБУ ФНКЦ МРИК ФМБА РОССИИ</t>
  </si>
  <si>
    <t>ООО "ДОКТОР РУДЧЕНКО"</t>
  </si>
  <si>
    <t>ООО "МЕДИЦИНА"</t>
  </si>
  <si>
    <t>0465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</si>
  <si>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</si>
  <si>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</si>
  <si>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</si>
  <si>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</si>
  <si>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</si>
  <si>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</si>
  <si>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</si>
  <si>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</si>
  <si>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</si>
  <si>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0041</t>
  </si>
  <si>
    <t>0040</t>
  </si>
  <si>
    <t>ООО "НЕФРОМЕД"</t>
  </si>
  <si>
    <t>ООО "Доктор рядом Сибирь"</t>
  </si>
  <si>
    <t>0047</t>
  </si>
  <si>
    <t>Приложение № 1</t>
  </si>
  <si>
    <t>к Решению № 2 Комиссии по разработке территориальной программы</t>
  </si>
  <si>
    <t>от 06.02.2026</t>
  </si>
  <si>
    <t>ОГАУЗ "ДБ № 1"</t>
  </si>
  <si>
    <t>ОГАУЗ "ДГБ № 2"</t>
  </si>
  <si>
    <t>ОГБУЗ "Городская клиническая больница № 1"</t>
  </si>
  <si>
    <t>ФБУ Центр реабилитации ФСС РФ "Ключи"</t>
  </si>
  <si>
    <t>Томский НИМЦ (без учета филиалов НИИ Кардиологии, НИИ онкологии)</t>
  </si>
  <si>
    <t>ОГАУЗ "ТФМЦ"</t>
  </si>
  <si>
    <t>ОГБУЗ "ПАБ"</t>
  </si>
  <si>
    <t>ООО "ВИТАЛАБ"</t>
  </si>
  <si>
    <t>ООО "СИБИРСКИЙ ЦЕНТР ЯДЕРНОЙ МЕДИЦИНЫ"</t>
  </si>
  <si>
    <t>0043</t>
  </si>
  <si>
    <t>0467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</si>
</sst>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15"/>
  <sheetViews>
    <sheetView tabSelected="1" zoomScale="80" zoomScaleNormal="8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K23" sqref="K23"/>
    </sheetView>
  </sheetViews>
  <sheetFormatPr defaultRowHeight="12.75" x14ac:dyDescent="0.2"/>
  <cols>
    <col min="1" max="1" width="8.42578125" style="79" customWidth="1"/>
    <col min="2" max="2" width="11" customWidth="1"/>
    <col min="3" max="3" width="68.28515625" style="19" customWidth="1"/>
  </cols>
  <sheetData>
    <row r="1" spans="1:3" ht="12.75" customHeight="1" x14ac:dyDescent="0.2">
      <c r="A1" s="116" t="s">
        <v>250</v>
      </c>
      <c r="B1" s="116" t="s">
        <v>38</v>
      </c>
      <c r="C1" s="116" t="s">
        <v>39</v>
      </c>
    </row>
    <row r="2" spans="1:3" s="83" customFormat="1" ht="26.25" customHeight="1" x14ac:dyDescent="0.2">
      <c r="A2" s="116"/>
      <c r="B2" s="116"/>
      <c r="C2" s="116"/>
    </row>
    <row r="3" spans="1:3" ht="16.5" customHeight="1" x14ac:dyDescent="0.2">
      <c r="A3" s="116"/>
      <c r="B3" s="116"/>
      <c r="C3" s="116"/>
    </row>
    <row r="4" spans="1:3" x14ac:dyDescent="0.2">
      <c r="A4" s="80" t="s">
        <v>46</v>
      </c>
      <c r="B4" s="15">
        <v>4</v>
      </c>
      <c r="C4" s="81" t="s">
        <v>178</v>
      </c>
    </row>
    <row r="5" spans="1:3" x14ac:dyDescent="0.2">
      <c r="A5" s="80" t="s">
        <v>47</v>
      </c>
      <c r="B5" s="15">
        <v>10</v>
      </c>
      <c r="C5" s="81" t="s">
        <v>179</v>
      </c>
    </row>
    <row r="6" spans="1:3" x14ac:dyDescent="0.2">
      <c r="A6" s="80" t="s">
        <v>48</v>
      </c>
      <c r="B6" s="15">
        <v>13</v>
      </c>
      <c r="C6" s="81" t="s">
        <v>180</v>
      </c>
    </row>
    <row r="7" spans="1:3" x14ac:dyDescent="0.2">
      <c r="A7" s="80" t="s">
        <v>49</v>
      </c>
      <c r="B7" s="15">
        <v>20</v>
      </c>
      <c r="C7" s="81" t="s">
        <v>249</v>
      </c>
    </row>
    <row r="8" spans="1:3" x14ac:dyDescent="0.2">
      <c r="A8" s="93" t="s">
        <v>246</v>
      </c>
      <c r="B8" s="23">
        <v>21</v>
      </c>
      <c r="C8" s="81" t="s">
        <v>243</v>
      </c>
    </row>
    <row r="9" spans="1:3" x14ac:dyDescent="0.2">
      <c r="A9" s="80" t="s">
        <v>50</v>
      </c>
      <c r="B9" s="15">
        <v>23</v>
      </c>
      <c r="C9" s="81" t="s">
        <v>181</v>
      </c>
    </row>
    <row r="10" spans="1:3" ht="15.6" customHeight="1" x14ac:dyDescent="0.2">
      <c r="A10" s="80" t="s">
        <v>51</v>
      </c>
      <c r="B10" s="15">
        <v>26</v>
      </c>
      <c r="C10" s="81" t="s">
        <v>167</v>
      </c>
    </row>
    <row r="11" spans="1:3" x14ac:dyDescent="0.2">
      <c r="A11" s="80" t="s">
        <v>52</v>
      </c>
      <c r="B11" s="15">
        <v>27</v>
      </c>
      <c r="C11" s="81" t="s">
        <v>182</v>
      </c>
    </row>
    <row r="12" spans="1:3" x14ac:dyDescent="0.2">
      <c r="A12" s="80" t="s">
        <v>53</v>
      </c>
      <c r="B12" s="15">
        <v>28</v>
      </c>
      <c r="C12" s="81" t="s">
        <v>176</v>
      </c>
    </row>
    <row r="13" spans="1:3" x14ac:dyDescent="0.2">
      <c r="A13" s="80" t="s">
        <v>54</v>
      </c>
      <c r="B13" s="15">
        <v>29</v>
      </c>
      <c r="C13" s="81" t="s">
        <v>169</v>
      </c>
    </row>
    <row r="14" spans="1:3" x14ac:dyDescent="0.2">
      <c r="A14" s="93" t="s">
        <v>247</v>
      </c>
      <c r="B14" s="23">
        <v>32</v>
      </c>
      <c r="C14" s="81" t="s">
        <v>244</v>
      </c>
    </row>
    <row r="15" spans="1:3" x14ac:dyDescent="0.2">
      <c r="A15" s="80" t="s">
        <v>55</v>
      </c>
      <c r="B15" s="15">
        <v>33</v>
      </c>
      <c r="C15" s="81" t="s">
        <v>170</v>
      </c>
    </row>
    <row r="16" spans="1:3" x14ac:dyDescent="0.2">
      <c r="A16" s="80" t="s">
        <v>56</v>
      </c>
      <c r="B16" s="15">
        <v>35</v>
      </c>
      <c r="C16" s="81" t="s">
        <v>171</v>
      </c>
    </row>
    <row r="17" spans="1:3" x14ac:dyDescent="0.2">
      <c r="A17" s="93" t="s">
        <v>256</v>
      </c>
      <c r="B17" s="15">
        <v>40</v>
      </c>
      <c r="C17" s="81" t="s">
        <v>257</v>
      </c>
    </row>
    <row r="18" spans="1:3" x14ac:dyDescent="0.2">
      <c r="A18" s="93" t="s">
        <v>255</v>
      </c>
      <c r="B18" s="15">
        <v>41</v>
      </c>
      <c r="C18" s="81" t="s">
        <v>254</v>
      </c>
    </row>
    <row r="19" spans="1:3" x14ac:dyDescent="0.2">
      <c r="A19" s="93" t="s">
        <v>272</v>
      </c>
      <c r="B19" s="15">
        <v>43</v>
      </c>
      <c r="C19" s="81" t="s">
        <v>220</v>
      </c>
    </row>
    <row r="20" spans="1:3" x14ac:dyDescent="0.2">
      <c r="A20" s="93" t="s">
        <v>259</v>
      </c>
      <c r="B20" s="15">
        <v>47</v>
      </c>
      <c r="C20" s="81" t="s">
        <v>258</v>
      </c>
    </row>
    <row r="21" spans="1:3" x14ac:dyDescent="0.2">
      <c r="A21" s="80" t="s">
        <v>57</v>
      </c>
      <c r="B21" s="15">
        <v>49</v>
      </c>
      <c r="C21" s="81" t="s">
        <v>173</v>
      </c>
    </row>
    <row r="22" spans="1:3" x14ac:dyDescent="0.2">
      <c r="A22" s="80" t="s">
        <v>58</v>
      </c>
      <c r="B22" s="15">
        <v>59</v>
      </c>
      <c r="C22" s="81" t="s">
        <v>145</v>
      </c>
    </row>
    <row r="23" spans="1:3" x14ac:dyDescent="0.2">
      <c r="A23" s="80" t="s">
        <v>59</v>
      </c>
      <c r="B23" s="15">
        <v>61</v>
      </c>
      <c r="C23" s="81" t="s">
        <v>144</v>
      </c>
    </row>
    <row r="24" spans="1:3" x14ac:dyDescent="0.2">
      <c r="A24" s="80" t="s">
        <v>60</v>
      </c>
      <c r="B24" s="15">
        <v>63</v>
      </c>
      <c r="C24" s="81" t="s">
        <v>146</v>
      </c>
    </row>
    <row r="25" spans="1:3" x14ac:dyDescent="0.2">
      <c r="A25" s="80" t="s">
        <v>61</v>
      </c>
      <c r="B25" s="15">
        <v>65</v>
      </c>
      <c r="C25" s="81" t="s">
        <v>147</v>
      </c>
    </row>
    <row r="26" spans="1:3" x14ac:dyDescent="0.2">
      <c r="A26" s="80" t="s">
        <v>62</v>
      </c>
      <c r="B26" s="15">
        <v>67</v>
      </c>
      <c r="C26" s="81" t="s">
        <v>148</v>
      </c>
    </row>
    <row r="27" spans="1:3" x14ac:dyDescent="0.2">
      <c r="A27" s="80" t="s">
        <v>63</v>
      </c>
      <c r="B27" s="15">
        <v>69</v>
      </c>
      <c r="C27" s="81" t="s">
        <v>149</v>
      </c>
    </row>
    <row r="28" spans="1:3" x14ac:dyDescent="0.2">
      <c r="A28" s="80" t="s">
        <v>64</v>
      </c>
      <c r="B28" s="15">
        <v>71</v>
      </c>
      <c r="C28" s="81" t="s">
        <v>150</v>
      </c>
    </row>
    <row r="29" spans="1:3" x14ac:dyDescent="0.2">
      <c r="A29" s="80" t="s">
        <v>65</v>
      </c>
      <c r="B29" s="15">
        <v>73</v>
      </c>
      <c r="C29" s="81" t="s">
        <v>152</v>
      </c>
    </row>
    <row r="30" spans="1:3" x14ac:dyDescent="0.2">
      <c r="A30" s="80" t="s">
        <v>66</v>
      </c>
      <c r="B30" s="15">
        <v>75</v>
      </c>
      <c r="C30" s="81" t="s">
        <v>154</v>
      </c>
    </row>
    <row r="31" spans="1:3" x14ac:dyDescent="0.2">
      <c r="A31" s="80" t="s">
        <v>67</v>
      </c>
      <c r="B31" s="15">
        <v>79</v>
      </c>
      <c r="C31" s="81" t="s">
        <v>157</v>
      </c>
    </row>
    <row r="32" spans="1:3" x14ac:dyDescent="0.2">
      <c r="A32" s="80" t="s">
        <v>68</v>
      </c>
      <c r="B32" s="15">
        <v>81</v>
      </c>
      <c r="C32" s="81" t="s">
        <v>160</v>
      </c>
    </row>
    <row r="33" spans="1:3" x14ac:dyDescent="0.2">
      <c r="A33" s="80" t="s">
        <v>69</v>
      </c>
      <c r="B33" s="15">
        <v>83</v>
      </c>
      <c r="C33" s="81" t="s">
        <v>161</v>
      </c>
    </row>
    <row r="34" spans="1:3" x14ac:dyDescent="0.2">
      <c r="A34" s="80" t="s">
        <v>70</v>
      </c>
      <c r="B34" s="15">
        <v>85</v>
      </c>
      <c r="C34" s="81" t="s">
        <v>162</v>
      </c>
    </row>
    <row r="35" spans="1:3" x14ac:dyDescent="0.2">
      <c r="A35" s="80" t="s">
        <v>71</v>
      </c>
      <c r="B35" s="15">
        <v>87</v>
      </c>
      <c r="C35" s="81" t="s">
        <v>163</v>
      </c>
    </row>
    <row r="36" spans="1:3" x14ac:dyDescent="0.2">
      <c r="A36" s="80" t="s">
        <v>72</v>
      </c>
      <c r="B36" s="15">
        <v>103</v>
      </c>
      <c r="C36" s="81" t="s">
        <v>151</v>
      </c>
    </row>
    <row r="37" spans="1:3" x14ac:dyDescent="0.2">
      <c r="A37" s="80" t="s">
        <v>73</v>
      </c>
      <c r="B37" s="15">
        <v>115</v>
      </c>
      <c r="C37" s="81" t="s">
        <v>159</v>
      </c>
    </row>
    <row r="38" spans="1:3" x14ac:dyDescent="0.2">
      <c r="A38" s="80" t="s">
        <v>74</v>
      </c>
      <c r="B38" s="15">
        <v>129</v>
      </c>
      <c r="C38" s="81" t="s">
        <v>175</v>
      </c>
    </row>
    <row r="39" spans="1:3" x14ac:dyDescent="0.2">
      <c r="A39" s="80" t="s">
        <v>75</v>
      </c>
      <c r="B39" s="15">
        <v>133</v>
      </c>
      <c r="C39" s="81" t="s">
        <v>233</v>
      </c>
    </row>
    <row r="40" spans="1:3" x14ac:dyDescent="0.2">
      <c r="A40" s="80" t="s">
        <v>76</v>
      </c>
      <c r="B40" s="15">
        <v>135</v>
      </c>
      <c r="C40" s="81" t="s">
        <v>234</v>
      </c>
    </row>
    <row r="41" spans="1:3" x14ac:dyDescent="0.2">
      <c r="A41" s="80" t="s">
        <v>77</v>
      </c>
      <c r="B41" s="15">
        <v>139</v>
      </c>
      <c r="C41" s="81" t="s">
        <v>177</v>
      </c>
    </row>
    <row r="42" spans="1:3" x14ac:dyDescent="0.2">
      <c r="A42" s="80" t="s">
        <v>78</v>
      </c>
      <c r="B42" s="15">
        <v>140</v>
      </c>
      <c r="C42" s="81" t="s">
        <v>172</v>
      </c>
    </row>
    <row r="43" spans="1:3" x14ac:dyDescent="0.2">
      <c r="A43" s="80" t="s">
        <v>79</v>
      </c>
      <c r="B43" s="15">
        <v>142</v>
      </c>
      <c r="C43" s="81" t="s">
        <v>174</v>
      </c>
    </row>
    <row r="44" spans="1:3" x14ac:dyDescent="0.2">
      <c r="A44" s="80" t="s">
        <v>80</v>
      </c>
      <c r="B44" s="15">
        <v>144</v>
      </c>
      <c r="C44" s="81" t="s">
        <v>164</v>
      </c>
    </row>
    <row r="45" spans="1:3" x14ac:dyDescent="0.2">
      <c r="A45" s="80" t="s">
        <v>81</v>
      </c>
      <c r="B45" s="15">
        <v>146</v>
      </c>
      <c r="C45" s="81" t="s">
        <v>168</v>
      </c>
    </row>
    <row r="46" spans="1:3" x14ac:dyDescent="0.2">
      <c r="A46" s="80" t="s">
        <v>82</v>
      </c>
      <c r="B46" s="15">
        <v>151</v>
      </c>
      <c r="C46" s="81" t="s">
        <v>188</v>
      </c>
    </row>
    <row r="47" spans="1:3" x14ac:dyDescent="0.2">
      <c r="A47" s="80" t="s">
        <v>83</v>
      </c>
      <c r="B47" s="15">
        <v>173</v>
      </c>
      <c r="C47" s="81" t="s">
        <v>185</v>
      </c>
    </row>
    <row r="48" spans="1:3" x14ac:dyDescent="0.2">
      <c r="A48" s="80" t="s">
        <v>84</v>
      </c>
      <c r="B48" s="15">
        <v>188</v>
      </c>
      <c r="C48" s="92" t="s">
        <v>166</v>
      </c>
    </row>
    <row r="49" spans="1:3" x14ac:dyDescent="0.2">
      <c r="A49" s="80" t="s">
        <v>85</v>
      </c>
      <c r="B49" s="15">
        <v>203</v>
      </c>
      <c r="C49" s="81" t="s">
        <v>156</v>
      </c>
    </row>
    <row r="50" spans="1:3" x14ac:dyDescent="0.2">
      <c r="A50" s="80" t="s">
        <v>86</v>
      </c>
      <c r="B50" s="15">
        <v>204</v>
      </c>
      <c r="C50" s="81" t="s">
        <v>189</v>
      </c>
    </row>
    <row r="51" spans="1:3" x14ac:dyDescent="0.2">
      <c r="A51" s="80" t="s">
        <v>87</v>
      </c>
      <c r="B51" s="15">
        <v>205</v>
      </c>
      <c r="C51" s="81" t="s">
        <v>190</v>
      </c>
    </row>
    <row r="52" spans="1:3" x14ac:dyDescent="0.2">
      <c r="A52" s="80" t="s">
        <v>88</v>
      </c>
      <c r="B52" s="15">
        <v>231</v>
      </c>
      <c r="C52" s="81" t="s">
        <v>158</v>
      </c>
    </row>
    <row r="53" spans="1:3" x14ac:dyDescent="0.2">
      <c r="A53" s="80" t="s">
        <v>89</v>
      </c>
      <c r="B53" s="15">
        <v>232</v>
      </c>
      <c r="C53" s="81" t="s">
        <v>153</v>
      </c>
    </row>
    <row r="54" spans="1:3" x14ac:dyDescent="0.2">
      <c r="A54" s="80" t="s">
        <v>90</v>
      </c>
      <c r="B54" s="15">
        <v>251</v>
      </c>
      <c r="C54" s="81" t="s">
        <v>191</v>
      </c>
    </row>
    <row r="55" spans="1:3" x14ac:dyDescent="0.2">
      <c r="A55" s="80" t="s">
        <v>91</v>
      </c>
      <c r="B55" s="15">
        <v>260</v>
      </c>
      <c r="C55" s="81" t="s">
        <v>192</v>
      </c>
    </row>
    <row r="56" spans="1:3" x14ac:dyDescent="0.2">
      <c r="A56" s="80" t="s">
        <v>92</v>
      </c>
      <c r="B56" s="15">
        <v>275</v>
      </c>
      <c r="C56" s="81" t="s">
        <v>155</v>
      </c>
    </row>
    <row r="57" spans="1:3" x14ac:dyDescent="0.2">
      <c r="A57" s="80" t="s">
        <v>93</v>
      </c>
      <c r="B57" s="15">
        <v>292</v>
      </c>
      <c r="C57" s="81" t="s">
        <v>165</v>
      </c>
    </row>
    <row r="58" spans="1:3" x14ac:dyDescent="0.2">
      <c r="A58" s="80" t="s">
        <v>94</v>
      </c>
      <c r="B58" s="15">
        <v>294</v>
      </c>
      <c r="C58" s="81" t="s">
        <v>193</v>
      </c>
    </row>
    <row r="59" spans="1:3" x14ac:dyDescent="0.2">
      <c r="A59" s="80" t="s">
        <v>95</v>
      </c>
      <c r="B59" s="15">
        <v>296</v>
      </c>
      <c r="C59" s="81" t="s">
        <v>232</v>
      </c>
    </row>
    <row r="60" spans="1:3" x14ac:dyDescent="0.2">
      <c r="A60" s="93" t="s">
        <v>96</v>
      </c>
      <c r="B60" s="15">
        <v>309</v>
      </c>
      <c r="C60" s="81" t="s">
        <v>253</v>
      </c>
    </row>
    <row r="61" spans="1:3" x14ac:dyDescent="0.2">
      <c r="A61" s="80" t="s">
        <v>97</v>
      </c>
      <c r="B61" s="15">
        <v>320</v>
      </c>
      <c r="C61" s="81" t="s">
        <v>194</v>
      </c>
    </row>
    <row r="62" spans="1:3" x14ac:dyDescent="0.2">
      <c r="A62" s="80" t="s">
        <v>98</v>
      </c>
      <c r="B62" s="15">
        <v>321</v>
      </c>
      <c r="C62" s="81" t="s">
        <v>183</v>
      </c>
    </row>
    <row r="63" spans="1:3" x14ac:dyDescent="0.2">
      <c r="A63" s="80" t="s">
        <v>99</v>
      </c>
      <c r="B63" s="15">
        <v>327</v>
      </c>
      <c r="C63" s="91" t="s">
        <v>237</v>
      </c>
    </row>
    <row r="64" spans="1:3" x14ac:dyDescent="0.2">
      <c r="A64" s="80" t="s">
        <v>100</v>
      </c>
      <c r="B64" s="15">
        <v>329</v>
      </c>
      <c r="C64" s="81" t="s">
        <v>195</v>
      </c>
    </row>
    <row r="65" spans="1:3" x14ac:dyDescent="0.2">
      <c r="A65" s="80" t="s">
        <v>101</v>
      </c>
      <c r="B65" s="15">
        <v>330</v>
      </c>
      <c r="C65" s="81" t="s">
        <v>196</v>
      </c>
    </row>
    <row r="66" spans="1:3" x14ac:dyDescent="0.2">
      <c r="A66" s="80" t="s">
        <v>102</v>
      </c>
      <c r="B66" s="15">
        <v>331</v>
      </c>
      <c r="C66" s="81" t="s">
        <v>197</v>
      </c>
    </row>
    <row r="67" spans="1:3" x14ac:dyDescent="0.2">
      <c r="A67" s="80" t="s">
        <v>103</v>
      </c>
      <c r="B67" s="15">
        <v>333</v>
      </c>
      <c r="C67" s="81" t="s">
        <v>198</v>
      </c>
    </row>
    <row r="68" spans="1:3" x14ac:dyDescent="0.2">
      <c r="A68" s="80" t="s">
        <v>104</v>
      </c>
      <c r="B68" s="15">
        <v>336</v>
      </c>
      <c r="C68" s="81" t="s">
        <v>199</v>
      </c>
    </row>
    <row r="69" spans="1:3" x14ac:dyDescent="0.2">
      <c r="A69" s="80" t="s">
        <v>105</v>
      </c>
      <c r="B69" s="15">
        <v>338</v>
      </c>
      <c r="C69" s="81" t="s">
        <v>200</v>
      </c>
    </row>
    <row r="70" spans="1:3" x14ac:dyDescent="0.2">
      <c r="A70" s="80" t="s">
        <v>106</v>
      </c>
      <c r="B70" s="15">
        <v>341</v>
      </c>
      <c r="C70" s="81" t="s">
        <v>201</v>
      </c>
    </row>
    <row r="71" spans="1:3" x14ac:dyDescent="0.2">
      <c r="A71" s="80" t="s">
        <v>107</v>
      </c>
      <c r="B71" s="15">
        <v>342</v>
      </c>
      <c r="C71" s="81" t="s">
        <v>190</v>
      </c>
    </row>
    <row r="72" spans="1:3" x14ac:dyDescent="0.2">
      <c r="A72" s="93" t="s">
        <v>108</v>
      </c>
      <c r="B72" s="15">
        <v>344</v>
      </c>
      <c r="C72" s="81" t="s">
        <v>187</v>
      </c>
    </row>
    <row r="73" spans="1:3" x14ac:dyDescent="0.2">
      <c r="A73" s="80" t="s">
        <v>136</v>
      </c>
      <c r="B73" s="15">
        <v>353</v>
      </c>
      <c r="C73" s="81" t="s">
        <v>202</v>
      </c>
    </row>
    <row r="74" spans="1:3" x14ac:dyDescent="0.2">
      <c r="A74" s="80" t="s">
        <v>109</v>
      </c>
      <c r="B74" s="15">
        <v>354</v>
      </c>
      <c r="C74" s="92" t="s">
        <v>186</v>
      </c>
    </row>
    <row r="75" spans="1:3" x14ac:dyDescent="0.2">
      <c r="A75" s="80" t="s">
        <v>110</v>
      </c>
      <c r="B75" s="15">
        <v>355</v>
      </c>
      <c r="C75" s="81" t="s">
        <v>203</v>
      </c>
    </row>
    <row r="76" spans="1:3" x14ac:dyDescent="0.2">
      <c r="A76" s="80" t="s">
        <v>131</v>
      </c>
      <c r="B76" s="15">
        <v>365</v>
      </c>
      <c r="C76" s="81" t="s">
        <v>204</v>
      </c>
    </row>
    <row r="77" spans="1:3" x14ac:dyDescent="0.2">
      <c r="A77" s="80" t="s">
        <v>111</v>
      </c>
      <c r="B77" s="15">
        <v>367</v>
      </c>
      <c r="C77" s="81" t="s">
        <v>235</v>
      </c>
    </row>
    <row r="78" spans="1:3" x14ac:dyDescent="0.2">
      <c r="A78" s="80" t="s">
        <v>132</v>
      </c>
      <c r="B78" s="15">
        <v>373</v>
      </c>
      <c r="C78" s="81" t="s">
        <v>205</v>
      </c>
    </row>
    <row r="79" spans="1:3" x14ac:dyDescent="0.2">
      <c r="A79" s="80" t="s">
        <v>112</v>
      </c>
      <c r="B79" s="15">
        <v>381</v>
      </c>
      <c r="C79" s="81" t="s">
        <v>236</v>
      </c>
    </row>
    <row r="80" spans="1:3" x14ac:dyDescent="0.2">
      <c r="A80" s="80" t="s">
        <v>113</v>
      </c>
      <c r="B80" s="15">
        <v>382</v>
      </c>
      <c r="C80" s="81" t="s">
        <v>206</v>
      </c>
    </row>
    <row r="81" spans="1:3" ht="17.25" customHeight="1" x14ac:dyDescent="0.2">
      <c r="A81" s="80" t="s">
        <v>45</v>
      </c>
      <c r="B81" s="15">
        <v>385</v>
      </c>
      <c r="C81" s="81" t="s">
        <v>207</v>
      </c>
    </row>
    <row r="82" spans="1:3" x14ac:dyDescent="0.2">
      <c r="A82" s="80" t="s">
        <v>114</v>
      </c>
      <c r="B82" s="15">
        <v>387</v>
      </c>
      <c r="C82" s="81" t="s">
        <v>208</v>
      </c>
    </row>
    <row r="83" spans="1:3" x14ac:dyDescent="0.2">
      <c r="A83" s="80" t="s">
        <v>115</v>
      </c>
      <c r="B83" s="15">
        <v>390</v>
      </c>
      <c r="C83" s="81" t="s">
        <v>209</v>
      </c>
    </row>
    <row r="84" spans="1:3" x14ac:dyDescent="0.2">
      <c r="A84" s="80" t="s">
        <v>116</v>
      </c>
      <c r="B84" s="15">
        <v>395</v>
      </c>
      <c r="C84" s="81" t="s">
        <v>210</v>
      </c>
    </row>
    <row r="85" spans="1:3" x14ac:dyDescent="0.2">
      <c r="A85" s="80" t="s">
        <v>117</v>
      </c>
      <c r="B85" s="15">
        <v>396</v>
      </c>
      <c r="C85" s="81" t="s">
        <v>211</v>
      </c>
    </row>
    <row r="86" spans="1:3" x14ac:dyDescent="0.2">
      <c r="A86" s="80" t="s">
        <v>118</v>
      </c>
      <c r="B86" s="15">
        <v>399</v>
      </c>
      <c r="C86" s="81" t="s">
        <v>212</v>
      </c>
    </row>
    <row r="87" spans="1:3" x14ac:dyDescent="0.2">
      <c r="A87" s="80" t="s">
        <v>130</v>
      </c>
      <c r="B87" s="15">
        <v>405</v>
      </c>
      <c r="C87" s="81" t="s">
        <v>213</v>
      </c>
    </row>
    <row r="88" spans="1:3" x14ac:dyDescent="0.2">
      <c r="A88" s="80" t="s">
        <v>119</v>
      </c>
      <c r="B88" s="15">
        <v>406</v>
      </c>
      <c r="C88" s="81" t="s">
        <v>214</v>
      </c>
    </row>
    <row r="89" spans="1:3" x14ac:dyDescent="0.2">
      <c r="A89" s="93" t="s">
        <v>137</v>
      </c>
      <c r="B89" s="15">
        <v>412</v>
      </c>
      <c r="C89" s="81" t="s">
        <v>215</v>
      </c>
    </row>
    <row r="90" spans="1:3" x14ac:dyDescent="0.2">
      <c r="A90" s="80" t="s">
        <v>120</v>
      </c>
      <c r="B90" s="15">
        <v>414</v>
      </c>
      <c r="C90" s="81" t="s">
        <v>216</v>
      </c>
    </row>
    <row r="91" spans="1:3" x14ac:dyDescent="0.2">
      <c r="A91" s="80" t="s">
        <v>121</v>
      </c>
      <c r="B91" s="15">
        <v>415</v>
      </c>
      <c r="C91" s="81" t="s">
        <v>217</v>
      </c>
    </row>
    <row r="92" spans="1:3" x14ac:dyDescent="0.2">
      <c r="A92" s="93" t="s">
        <v>231</v>
      </c>
      <c r="B92" s="23">
        <v>417</v>
      </c>
      <c r="C92" s="81" t="s">
        <v>218</v>
      </c>
    </row>
    <row r="93" spans="1:3" x14ac:dyDescent="0.2">
      <c r="A93" s="80" t="s">
        <v>122</v>
      </c>
      <c r="B93" s="15">
        <v>419</v>
      </c>
      <c r="C93" s="81" t="s">
        <v>219</v>
      </c>
    </row>
    <row r="94" spans="1:3" x14ac:dyDescent="0.2">
      <c r="A94" s="80" t="s">
        <v>128</v>
      </c>
      <c r="B94" s="15">
        <v>422</v>
      </c>
      <c r="C94" s="81" t="s">
        <v>184</v>
      </c>
    </row>
    <row r="95" spans="1:3" x14ac:dyDescent="0.2">
      <c r="A95" s="93" t="s">
        <v>123</v>
      </c>
      <c r="B95" s="15">
        <v>423</v>
      </c>
      <c r="C95" s="91" t="s">
        <v>252</v>
      </c>
    </row>
    <row r="96" spans="1:3" x14ac:dyDescent="0.2">
      <c r="A96" s="80" t="s">
        <v>124</v>
      </c>
      <c r="B96" s="15">
        <v>429</v>
      </c>
      <c r="C96" s="81" t="s">
        <v>221</v>
      </c>
    </row>
    <row r="97" spans="1:3" x14ac:dyDescent="0.2">
      <c r="A97" s="80" t="s">
        <v>125</v>
      </c>
      <c r="B97" s="15">
        <v>430</v>
      </c>
      <c r="C97" s="81" t="s">
        <v>222</v>
      </c>
    </row>
    <row r="98" spans="1:3" x14ac:dyDescent="0.2">
      <c r="A98" s="80" t="s">
        <v>126</v>
      </c>
      <c r="B98" s="15">
        <v>431</v>
      </c>
      <c r="C98" s="81" t="s">
        <v>223</v>
      </c>
    </row>
    <row r="99" spans="1:3" x14ac:dyDescent="0.2">
      <c r="A99" s="80" t="s">
        <v>127</v>
      </c>
      <c r="B99" s="15">
        <v>432</v>
      </c>
      <c r="C99" s="81" t="s">
        <v>224</v>
      </c>
    </row>
    <row r="100" spans="1:3" x14ac:dyDescent="0.2">
      <c r="A100" s="80" t="s">
        <v>138</v>
      </c>
      <c r="B100" s="15">
        <v>437</v>
      </c>
      <c r="C100" s="81" t="s">
        <v>225</v>
      </c>
    </row>
    <row r="101" spans="1:3" x14ac:dyDescent="0.2">
      <c r="A101" s="80" t="s">
        <v>133</v>
      </c>
      <c r="B101" s="23">
        <v>444</v>
      </c>
      <c r="C101" s="81" t="s">
        <v>226</v>
      </c>
    </row>
    <row r="102" spans="1:3" x14ac:dyDescent="0.2">
      <c r="A102" s="80" t="s">
        <v>129</v>
      </c>
      <c r="B102" s="15">
        <v>447</v>
      </c>
      <c r="C102" s="81" t="s">
        <v>227</v>
      </c>
    </row>
    <row r="103" spans="1:3" x14ac:dyDescent="0.2">
      <c r="A103" s="80" t="s">
        <v>139</v>
      </c>
      <c r="B103" s="15">
        <v>450</v>
      </c>
      <c r="C103" s="81" t="s">
        <v>228</v>
      </c>
    </row>
    <row r="104" spans="1:3" x14ac:dyDescent="0.2">
      <c r="A104" s="80" t="s">
        <v>140</v>
      </c>
      <c r="B104" s="23">
        <v>452</v>
      </c>
      <c r="C104" s="81" t="s">
        <v>229</v>
      </c>
    </row>
    <row r="105" spans="1:3" x14ac:dyDescent="0.2">
      <c r="A105" s="93" t="s">
        <v>143</v>
      </c>
      <c r="B105" s="15">
        <v>459</v>
      </c>
      <c r="C105" s="91" t="s">
        <v>230</v>
      </c>
    </row>
    <row r="106" spans="1:3" x14ac:dyDescent="0.2">
      <c r="A106" s="93" t="s">
        <v>245</v>
      </c>
      <c r="B106" s="15">
        <v>465</v>
      </c>
      <c r="C106" s="81" t="s">
        <v>241</v>
      </c>
    </row>
    <row r="107" spans="1:3" x14ac:dyDescent="0.2">
      <c r="A107" s="93" t="s">
        <v>248</v>
      </c>
      <c r="B107" s="15">
        <v>466</v>
      </c>
      <c r="C107" s="81" t="s">
        <v>240</v>
      </c>
    </row>
    <row r="108" spans="1:3" x14ac:dyDescent="0.2">
      <c r="A108" s="93" t="s">
        <v>273</v>
      </c>
      <c r="B108" s="23">
        <v>467</v>
      </c>
      <c r="C108" s="81" t="s">
        <v>242</v>
      </c>
    </row>
    <row r="109" spans="1:3" x14ac:dyDescent="0.2">
      <c r="A109" s="93"/>
      <c r="B109" s="106"/>
      <c r="C109" s="102"/>
    </row>
    <row r="113" spans="3:3" x14ac:dyDescent="0.2">
      <c r="C113" s="90"/>
    </row>
    <row r="115" spans="3:3" x14ac:dyDescent="0.2">
      <c r="C115"/>
    </row>
  </sheetData>
  <autoFilter ref="A3:C108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1" location="'0049'!A1" display="'0049'!A1"/>
    <hyperlink ref="B22" location="'0059'!A1" display="'0059'!A1"/>
    <hyperlink ref="B23" location="'0061'!A1" display="'0061'!A1"/>
    <hyperlink ref="B24" location="'0063'!A1" display="'0063'!A1"/>
    <hyperlink ref="B25" location="'0065'!A1" display="'0065'!A1"/>
    <hyperlink ref="B26" location="'0067'!A1" display="'0067'!A1"/>
    <hyperlink ref="B27" location="'0069'!A1" display="'0069'!A1"/>
    <hyperlink ref="B28" location="'0071'!A1" display="'0071'!A1"/>
    <hyperlink ref="B29" location="'0073'!A1" display="'0073'!A1"/>
    <hyperlink ref="B30" location="'0075'!A1" display="'0075'!A1"/>
    <hyperlink ref="B31" location="'0079'!A1" display="'0079'!A1"/>
    <hyperlink ref="B32" location="'0081'!A1" display="'0081'!A1"/>
    <hyperlink ref="B33" location="'0083'!A1" display="'0083'!A1"/>
    <hyperlink ref="B34" location="'0085'!A1" display="'0085'!A1"/>
    <hyperlink ref="B35" location="'0087'!A1" display="'0087'!A1"/>
    <hyperlink ref="B36" location="'0103'!A1" display="'0103'!A1"/>
    <hyperlink ref="B37" location="'0115'!A1" display="'0115'!A1"/>
    <hyperlink ref="B38" location="'0129'!A1" display="'0129'!A1"/>
    <hyperlink ref="B39" location="'0133'!A1" display="'0133'!A1"/>
    <hyperlink ref="B40" location="'0135'!A1" display="'0135'!A1"/>
    <hyperlink ref="B41" location="'0139'!A1" display="'0139'!A1"/>
    <hyperlink ref="B42" location="'0140'!A1" display="'0140'!A1"/>
    <hyperlink ref="B43" location="'0142'!A1" display="'0142'!A1"/>
    <hyperlink ref="B44" location="'0144'!A1" display="'0144'!A1"/>
    <hyperlink ref="B45" location="'0146'!A1" display="'0146'!A1"/>
    <hyperlink ref="B46" location="'0151'!A1" display="'0151'!A1"/>
    <hyperlink ref="B47" location="'0173'!A1" display="'0173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92'!A1" display="'0292'!A1"/>
    <hyperlink ref="B58" location="'0294'!A1" display="'0294'!A1"/>
    <hyperlink ref="B59" location="'0296'!A1" display="'0296'!A1"/>
    <hyperlink ref="B20" location="'0047'!A1" display="'0047'!A1"/>
    <hyperlink ref="B73" location="'0353'!A1" display="'0353'!A1"/>
    <hyperlink ref="B107" location="'0466'!A1" display="'0466'!A1"/>
    <hyperlink ref="B61" location="'0320'!A1" display="'0320'!A1"/>
    <hyperlink ref="B62" location="'0321'!A1" display="'0321'!A1"/>
    <hyperlink ref="B63" location="'0327'!A1" display="'0327'!A1"/>
    <hyperlink ref="B64" location="'0329'!A1" display="'0329'!A1"/>
    <hyperlink ref="B65" location="'0330'!A1" display="'0330'!A1"/>
    <hyperlink ref="B66" location="'0331'!A1" display="'0331'!A1"/>
    <hyperlink ref="B67" location="'0333'!A1" display="'0333'!A1"/>
    <hyperlink ref="B68" location="'0336'!A1" display="'0336'!A1"/>
    <hyperlink ref="B69" location="'0338'!A1" display="'0338'!A1"/>
    <hyperlink ref="B70" location="'0341'!A1" display="'0341'!A1"/>
    <hyperlink ref="B71" location="'0342'!A1" display="'0342'!A1"/>
    <hyperlink ref="B102" location="'0447'!A1" display="'0447'!A1"/>
    <hyperlink ref="B74" location="'0354'!A1" display="'0354'!A1"/>
    <hyperlink ref="B75" location="'0355'!A1" display="'0355'!A1"/>
    <hyperlink ref="B77" location="'0367'!A1" display="'0367'!A1"/>
    <hyperlink ref="B78" location="'0373'!A1" display="'0373'!A1"/>
    <hyperlink ref="B79" location="'0381'!A1" display="'0381'!A1"/>
    <hyperlink ref="B80" location="'0382'!A1" display="'0382'!A1"/>
    <hyperlink ref="B81" location="'0385'!A1" display="'0385'!A1"/>
    <hyperlink ref="B82" location="'0387'!A1" display="'0387'!A1"/>
    <hyperlink ref="B83" location="'0390'!A1" display="'0390'!A1"/>
    <hyperlink ref="B84" location="'0395'!A1" display="'0395'!A1"/>
    <hyperlink ref="B85" location="'0396'!A1" display="'0396'!A1"/>
    <hyperlink ref="B100" location="'0437'!A1" display="'0437'!A1"/>
    <hyperlink ref="B86" location="'0399'!A1" display="'0399'!A1"/>
    <hyperlink ref="B76" location="'0365'!A1" display="'0365'!A1"/>
    <hyperlink ref="B87" location="'0405'!A1" display="'0405'!A1"/>
    <hyperlink ref="B88" location="'0406'!A1" display="'0406'!A1"/>
    <hyperlink ref="B90" location="'0414'!A1" display="'0414'!A1"/>
    <hyperlink ref="B91" location="'0415'!A1" display="'0415'!A1"/>
    <hyperlink ref="B93" location="'0419'!A1" display="'0419'!A1"/>
    <hyperlink ref="B89" location="'0420'!A1" display="'0420'!A1"/>
    <hyperlink ref="B106" location="'0465'!A1" display="'0465'!A1"/>
    <hyperlink ref="B19" location="'0425'!A1" display="'0425'!A1"/>
    <hyperlink ref="B96" location="'0429'!A1" display="'0429'!A1"/>
    <hyperlink ref="B97" location="'0430'!A1" display="'0430'!A1"/>
    <hyperlink ref="B98" location="'0431'!A1" display="'0431'!A1"/>
    <hyperlink ref="B99" location="'0432'!A1" display="'0432'!A1"/>
    <hyperlink ref="B103" location="'0450'!A1" display="'0450'!A1"/>
    <hyperlink ref="B104" location="'0452'!A1" display="'0452'!A1"/>
    <hyperlink ref="B101" location="'0444'!A1" display="'0444'!A1"/>
    <hyperlink ref="B105" location="'0459'!A1" display="'0459'!A1"/>
    <hyperlink ref="B108" location="'0467'!A1" display="'0467'!A1"/>
    <hyperlink ref="B8" location="'0021'!A1" display="'0021'!A1"/>
    <hyperlink ref="B14" location="'0032'!A1" display="'0032'!A1"/>
    <hyperlink ref="B92" location="'0417'!A1" display="'0417'!A1"/>
    <hyperlink ref="B7" location="'0020'!A1" display="'0020'!A1"/>
    <hyperlink ref="B95" location="'0423'!Область_печати" display="'0423'!Область_печати"/>
    <hyperlink ref="B60" location="'0309'!Область_печати" display="'0309'!Область_печати"/>
    <hyperlink ref="B18" location="'0041'!A1" display="'0041'!A1"/>
    <hyperlink ref="B72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176</v>
      </c>
      <c r="B7" s="135"/>
      <c r="C7" s="135"/>
      <c r="D7" s="135"/>
      <c r="E7" s="135"/>
      <c r="F7" s="135"/>
      <c r="H7" s="135" t="s">
        <v>176</v>
      </c>
      <c r="I7" s="135"/>
      <c r="J7" s="135"/>
      <c r="K7" s="135"/>
      <c r="L7" s="135"/>
      <c r="M7" s="135"/>
      <c r="O7" s="135" t="s">
        <v>176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910060.5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390047.89999999997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520012.60000000003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4510</v>
      </c>
      <c r="F19" s="65">
        <f>F20+F21</f>
        <v>2375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1933</v>
      </c>
      <c r="M19" s="65">
        <f>M20+M21</f>
        <v>1017.9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2577</v>
      </c>
      <c r="T19" s="65">
        <f>T20+T21</f>
        <v>1357.1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4510</v>
      </c>
      <c r="F21" s="66">
        <v>2375</v>
      </c>
      <c r="H21" s="123"/>
      <c r="I21" s="33" t="s">
        <v>36</v>
      </c>
      <c r="J21" s="101">
        <v>7</v>
      </c>
      <c r="K21" s="47"/>
      <c r="L21" s="59">
        <v>1933</v>
      </c>
      <c r="M21" s="66">
        <v>1017.9</v>
      </c>
      <c r="O21" s="123"/>
      <c r="P21" s="33" t="s">
        <v>36</v>
      </c>
      <c r="Q21" s="101">
        <v>7</v>
      </c>
      <c r="R21" s="47"/>
      <c r="S21" s="59">
        <v>2577</v>
      </c>
      <c r="T21" s="66">
        <v>1357.1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10692</v>
      </c>
      <c r="F22" s="65">
        <f t="shared" ref="F22" si="0">F23+F24</f>
        <v>35362.199999999997</v>
      </c>
      <c r="H22" s="123"/>
      <c r="I22" s="32" t="s">
        <v>31</v>
      </c>
      <c r="J22" s="101">
        <v>8</v>
      </c>
      <c r="K22" s="47" t="s">
        <v>16</v>
      </c>
      <c r="L22" s="68">
        <f>L23+L24</f>
        <v>4583</v>
      </c>
      <c r="M22" s="65">
        <f t="shared" ref="M22" si="1">M23+M24</f>
        <v>15157.6</v>
      </c>
      <c r="O22" s="123"/>
      <c r="P22" s="32" t="s">
        <v>31</v>
      </c>
      <c r="Q22" s="101">
        <v>8</v>
      </c>
      <c r="R22" s="47" t="s">
        <v>16</v>
      </c>
      <c r="S22" s="68">
        <f>S23+S24</f>
        <v>6109</v>
      </c>
      <c r="T22" s="65">
        <f t="shared" ref="T22" si="2">T23+T24</f>
        <v>20204.599999999999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10692</v>
      </c>
      <c r="F23" s="66">
        <v>35362.199999999997</v>
      </c>
      <c r="H23" s="123"/>
      <c r="I23" s="30" t="s">
        <v>35</v>
      </c>
      <c r="J23" s="101">
        <v>9</v>
      </c>
      <c r="K23" s="47"/>
      <c r="L23" s="59">
        <v>4583</v>
      </c>
      <c r="M23" s="66">
        <v>15157.6</v>
      </c>
      <c r="O23" s="123"/>
      <c r="P23" s="30" t="s">
        <v>35</v>
      </c>
      <c r="Q23" s="101">
        <v>9</v>
      </c>
      <c r="R23" s="47"/>
      <c r="S23" s="59">
        <v>6109</v>
      </c>
      <c r="T23" s="66">
        <v>20204.599999999999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4300.4000000000005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1843.3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2457.1000000000004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4206.8</v>
      </c>
      <c r="H26" s="123"/>
      <c r="I26" s="30" t="s">
        <v>35</v>
      </c>
      <c r="J26" s="101">
        <v>12</v>
      </c>
      <c r="K26" s="47"/>
      <c r="L26" s="59">
        <v>0</v>
      </c>
      <c r="M26" s="66">
        <v>1803.2</v>
      </c>
      <c r="O26" s="123"/>
      <c r="P26" s="30" t="s">
        <v>35</v>
      </c>
      <c r="Q26" s="101">
        <v>12</v>
      </c>
      <c r="R26" s="47"/>
      <c r="S26" s="59">
        <v>0</v>
      </c>
      <c r="T26" s="66">
        <v>2403.6000000000004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93.6</v>
      </c>
      <c r="H27" s="123"/>
      <c r="I27" s="33" t="s">
        <v>141</v>
      </c>
      <c r="J27" s="101">
        <v>13</v>
      </c>
      <c r="K27" s="47"/>
      <c r="L27" s="59">
        <v>0</v>
      </c>
      <c r="M27" s="66">
        <v>40.1</v>
      </c>
      <c r="O27" s="123"/>
      <c r="P27" s="33" t="s">
        <v>141</v>
      </c>
      <c r="Q27" s="101">
        <v>13</v>
      </c>
      <c r="R27" s="47"/>
      <c r="S27" s="59">
        <v>0</v>
      </c>
      <c r="T27" s="66">
        <v>53.499999999999993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5852</v>
      </c>
      <c r="F29" s="65">
        <f>F30+F40+F41</f>
        <v>868022.9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2508</v>
      </c>
      <c r="M29" s="65">
        <f>M30+M40+M41</f>
        <v>372029.1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3344</v>
      </c>
      <c r="T29" s="65">
        <f>T30+T40+T41</f>
        <v>495993.80000000005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5150</v>
      </c>
      <c r="F30" s="66">
        <v>680508.3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2207</v>
      </c>
      <c r="M30" s="66">
        <v>291627.5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2943</v>
      </c>
      <c r="T30" s="66">
        <v>388880.80000000005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702</v>
      </c>
      <c r="F40" s="66">
        <v>187514.6</v>
      </c>
      <c r="H40" s="123"/>
      <c r="I40" s="40" t="s">
        <v>13</v>
      </c>
      <c r="J40" s="49">
        <v>24</v>
      </c>
      <c r="K40" s="47" t="s">
        <v>9</v>
      </c>
      <c r="L40" s="59">
        <v>301</v>
      </c>
      <c r="M40" s="66">
        <v>80401.600000000006</v>
      </c>
      <c r="O40" s="123"/>
      <c r="P40" s="40" t="s">
        <v>13</v>
      </c>
      <c r="Q40" s="49">
        <v>24</v>
      </c>
      <c r="R40" s="47" t="s">
        <v>9</v>
      </c>
      <c r="S40" s="59">
        <v>401</v>
      </c>
      <c r="T40" s="66">
        <v>107113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8" t="s">
        <v>0</v>
      </c>
      <c r="B8" s="128"/>
      <c r="C8" s="128"/>
      <c r="D8" s="128"/>
      <c r="E8" s="128"/>
      <c r="F8" s="128"/>
      <c r="G8" s="54"/>
      <c r="H8" s="128" t="s">
        <v>0</v>
      </c>
      <c r="I8" s="128"/>
      <c r="J8" s="128"/>
      <c r="K8" s="128"/>
      <c r="L8" s="128"/>
      <c r="M8" s="128"/>
      <c r="N8" s="54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6.1000000000000005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6.1000000000000005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9.9</v>
      </c>
      <c r="H27" s="123"/>
      <c r="I27" s="33" t="s">
        <v>141</v>
      </c>
      <c r="J27" s="101">
        <v>13</v>
      </c>
      <c r="K27" s="47"/>
      <c r="L27" s="59">
        <v>0</v>
      </c>
      <c r="M27" s="66">
        <v>3.8</v>
      </c>
      <c r="O27" s="123"/>
      <c r="P27" s="33" t="s">
        <v>141</v>
      </c>
      <c r="Q27" s="101">
        <v>13</v>
      </c>
      <c r="R27" s="47"/>
      <c r="S27" s="59">
        <v>0</v>
      </c>
      <c r="T27" s="66">
        <v>6.1000000000000005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974.40000000000009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500.40000000000003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680</v>
      </c>
      <c r="F19" s="65">
        <f>F20+F21</f>
        <v>472.2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349</v>
      </c>
      <c r="M19" s="65">
        <f>M20+M21</f>
        <v>242.3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331</v>
      </c>
      <c r="T19" s="65">
        <f>T20+T21</f>
        <v>229.89999999999998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680</v>
      </c>
      <c r="F21" s="66">
        <v>472.2</v>
      </c>
      <c r="H21" s="123"/>
      <c r="I21" s="33" t="s">
        <v>36</v>
      </c>
      <c r="J21" s="101">
        <v>7</v>
      </c>
      <c r="K21" s="47"/>
      <c r="L21" s="59">
        <v>349</v>
      </c>
      <c r="M21" s="66">
        <v>242.3</v>
      </c>
      <c r="O21" s="123"/>
      <c r="P21" s="33" t="s">
        <v>36</v>
      </c>
      <c r="Q21" s="101">
        <v>7</v>
      </c>
      <c r="R21" s="47"/>
      <c r="S21" s="59">
        <v>331</v>
      </c>
      <c r="T21" s="66">
        <v>229.89999999999998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502.20000000000005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258.10000000000002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244.10000000000002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385.3</v>
      </c>
      <c r="H26" s="123"/>
      <c r="I26" s="30" t="s">
        <v>35</v>
      </c>
      <c r="J26" s="101">
        <v>12</v>
      </c>
      <c r="K26" s="47"/>
      <c r="L26" s="59">
        <v>0</v>
      </c>
      <c r="M26" s="66">
        <v>198</v>
      </c>
      <c r="O26" s="123"/>
      <c r="P26" s="30" t="s">
        <v>35</v>
      </c>
      <c r="Q26" s="101">
        <v>12</v>
      </c>
      <c r="R26" s="47"/>
      <c r="S26" s="59">
        <v>0</v>
      </c>
      <c r="T26" s="66">
        <v>187.3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116.9</v>
      </c>
      <c r="H27" s="123"/>
      <c r="I27" s="33" t="s">
        <v>141</v>
      </c>
      <c r="J27" s="101">
        <v>13</v>
      </c>
      <c r="K27" s="47"/>
      <c r="L27" s="59">
        <v>0</v>
      </c>
      <c r="M27" s="66">
        <v>60.1</v>
      </c>
      <c r="O27" s="123"/>
      <c r="P27" s="33" t="s">
        <v>141</v>
      </c>
      <c r="Q27" s="101">
        <v>13</v>
      </c>
      <c r="R27" s="47"/>
      <c r="S27" s="59">
        <v>0</v>
      </c>
      <c r="T27" s="66">
        <v>56.800000000000004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H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913.7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299.10000000000002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614.6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1115</v>
      </c>
      <c r="F19" s="65">
        <f>F20+F21</f>
        <v>910.7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365</v>
      </c>
      <c r="M19" s="65">
        <f>M20+M21</f>
        <v>298.10000000000002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750</v>
      </c>
      <c r="T19" s="65">
        <f>T20+T21</f>
        <v>612.6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1115</v>
      </c>
      <c r="F21" s="66">
        <v>910.7</v>
      </c>
      <c r="H21" s="123"/>
      <c r="I21" s="33" t="s">
        <v>36</v>
      </c>
      <c r="J21" s="101">
        <v>7</v>
      </c>
      <c r="K21" s="47"/>
      <c r="L21" s="59">
        <v>365</v>
      </c>
      <c r="M21" s="66">
        <v>298.10000000000002</v>
      </c>
      <c r="O21" s="123"/>
      <c r="P21" s="33" t="s">
        <v>36</v>
      </c>
      <c r="Q21" s="101">
        <v>7</v>
      </c>
      <c r="R21" s="47"/>
      <c r="S21" s="59">
        <v>750</v>
      </c>
      <c r="T21" s="66">
        <v>612.6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3</v>
      </c>
      <c r="H27" s="123"/>
      <c r="I27" s="33" t="s">
        <v>141</v>
      </c>
      <c r="J27" s="101">
        <v>13</v>
      </c>
      <c r="K27" s="47"/>
      <c r="L27" s="59">
        <v>0</v>
      </c>
      <c r="M27" s="66">
        <v>1</v>
      </c>
      <c r="O27" s="123"/>
      <c r="P27" s="33" t="s">
        <v>141</v>
      </c>
      <c r="Q27" s="101">
        <v>13</v>
      </c>
      <c r="R27" s="47"/>
      <c r="S27" s="59">
        <v>0</v>
      </c>
      <c r="T27" s="66">
        <v>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270</v>
      </c>
      <c r="B7" s="135"/>
      <c r="C7" s="135"/>
      <c r="D7" s="135"/>
      <c r="E7" s="135"/>
      <c r="F7" s="135"/>
      <c r="H7" s="135" t="s">
        <v>270</v>
      </c>
      <c r="I7" s="135"/>
      <c r="J7" s="135"/>
      <c r="K7" s="135"/>
      <c r="L7" s="135"/>
      <c r="M7" s="135"/>
      <c r="O7" s="135" t="s">
        <v>270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271</v>
      </c>
      <c r="B7" s="135"/>
      <c r="C7" s="135"/>
      <c r="D7" s="135"/>
      <c r="E7" s="135"/>
      <c r="F7" s="135"/>
      <c r="H7" s="135" t="s">
        <v>271</v>
      </c>
      <c r="I7" s="135"/>
      <c r="J7" s="135"/>
      <c r="K7" s="135"/>
      <c r="L7" s="135"/>
      <c r="M7" s="135"/>
      <c r="O7" s="135" t="s">
        <v>271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8" t="s">
        <v>0</v>
      </c>
      <c r="B8" s="128"/>
      <c r="C8" s="128"/>
      <c r="D8" s="128"/>
      <c r="E8" s="128"/>
      <c r="F8" s="128"/>
      <c r="G8" s="89"/>
      <c r="H8" s="128" t="s">
        <v>0</v>
      </c>
      <c r="I8" s="128"/>
      <c r="J8" s="128"/>
      <c r="K8" s="128"/>
      <c r="L8" s="128"/>
      <c r="M8" s="128"/>
      <c r="N8" s="89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1372.1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739.6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632.49999999999989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1372.1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739.6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632.49999999999989</v>
      </c>
      <c r="U25" s="34"/>
      <c r="V25" s="34"/>
    </row>
    <row r="26" spans="1:22" s="27" customFormat="1" ht="28.5" customHeight="1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1372.1</v>
      </c>
      <c r="H26" s="123"/>
      <c r="I26" s="30" t="s">
        <v>35</v>
      </c>
      <c r="J26" s="101">
        <v>12</v>
      </c>
      <c r="K26" s="47"/>
      <c r="L26" s="59">
        <v>0</v>
      </c>
      <c r="M26" s="66">
        <v>739.6</v>
      </c>
      <c r="O26" s="123"/>
      <c r="P26" s="30" t="s">
        <v>35</v>
      </c>
      <c r="Q26" s="101">
        <v>12</v>
      </c>
      <c r="R26" s="47"/>
      <c r="S26" s="59">
        <v>0</v>
      </c>
      <c r="T26" s="66">
        <v>632.49999999999989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242</v>
      </c>
      <c r="B7" s="135"/>
      <c r="C7" s="135"/>
      <c r="D7" s="135"/>
      <c r="E7" s="135"/>
      <c r="F7" s="135"/>
      <c r="H7" s="135" t="s">
        <v>242</v>
      </c>
      <c r="I7" s="135"/>
      <c r="J7" s="135"/>
      <c r="K7" s="135"/>
      <c r="L7" s="135"/>
      <c r="M7" s="135"/>
      <c r="O7" s="135" t="s">
        <v>242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214149.4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145881.30000000002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68268.100000000006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400</v>
      </c>
      <c r="F25" s="65">
        <f>F26+F27</f>
        <v>14406.1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272</v>
      </c>
      <c r="M25" s="65">
        <f>M26+M27</f>
        <v>9796.2000000000007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128</v>
      </c>
      <c r="T25" s="65">
        <f>T26+T27</f>
        <v>4609.8999999999996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400</v>
      </c>
      <c r="F26" s="66">
        <v>14306.1</v>
      </c>
      <c r="H26" s="123"/>
      <c r="I26" s="30" t="s">
        <v>35</v>
      </c>
      <c r="J26" s="101">
        <v>12</v>
      </c>
      <c r="K26" s="47"/>
      <c r="L26" s="59">
        <v>272</v>
      </c>
      <c r="M26" s="66">
        <v>9728.1</v>
      </c>
      <c r="O26" s="123"/>
      <c r="P26" s="30" t="s">
        <v>35</v>
      </c>
      <c r="Q26" s="101">
        <v>12</v>
      </c>
      <c r="R26" s="47"/>
      <c r="S26" s="59">
        <v>128</v>
      </c>
      <c r="T26" s="66">
        <v>4578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100</v>
      </c>
      <c r="H27" s="123"/>
      <c r="I27" s="33" t="s">
        <v>141</v>
      </c>
      <c r="J27" s="101">
        <v>13</v>
      </c>
      <c r="K27" s="47"/>
      <c r="L27" s="59">
        <v>0</v>
      </c>
      <c r="M27" s="66">
        <v>68.099999999999994</v>
      </c>
      <c r="O27" s="123"/>
      <c r="P27" s="33" t="s">
        <v>141</v>
      </c>
      <c r="Q27" s="101">
        <v>13</v>
      </c>
      <c r="R27" s="47"/>
      <c r="S27" s="59">
        <v>0</v>
      </c>
      <c r="T27" s="66">
        <v>31.900000000000006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2485</v>
      </c>
      <c r="F29" s="65">
        <f>F30+F40+F41</f>
        <v>180517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1693</v>
      </c>
      <c r="M29" s="65">
        <f>M30+M40+M41</f>
        <v>122984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792</v>
      </c>
      <c r="T29" s="65">
        <f>T30+T40+T41</f>
        <v>57533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2485</v>
      </c>
      <c r="F30" s="66">
        <v>180517</v>
      </c>
      <c r="G30" s="37"/>
      <c r="H30" s="123"/>
      <c r="I30" s="36" t="s">
        <v>42</v>
      </c>
      <c r="J30" s="49">
        <v>15</v>
      </c>
      <c r="K30" s="48" t="s">
        <v>9</v>
      </c>
      <c r="L30" s="59">
        <v>1693</v>
      </c>
      <c r="M30" s="66">
        <v>122984</v>
      </c>
      <c r="N30" s="37"/>
      <c r="O30" s="123"/>
      <c r="P30" s="36" t="s">
        <v>42</v>
      </c>
      <c r="Q30" s="49">
        <v>15</v>
      </c>
      <c r="R30" s="48" t="s">
        <v>9</v>
      </c>
      <c r="S30" s="59">
        <v>792</v>
      </c>
      <c r="T30" s="66">
        <v>57533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2485</v>
      </c>
      <c r="F32" s="67">
        <v>180517</v>
      </c>
      <c r="H32" s="123"/>
      <c r="I32" s="121"/>
      <c r="J32" s="49">
        <v>17</v>
      </c>
      <c r="K32" s="47" t="s">
        <v>9</v>
      </c>
      <c r="L32" s="60">
        <v>1693</v>
      </c>
      <c r="M32" s="67">
        <v>122984</v>
      </c>
      <c r="O32" s="123"/>
      <c r="P32" s="121"/>
      <c r="Q32" s="49">
        <v>17</v>
      </c>
      <c r="R32" s="47" t="s">
        <v>9</v>
      </c>
      <c r="S32" s="60">
        <v>792</v>
      </c>
      <c r="T32" s="67">
        <v>57533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452</v>
      </c>
      <c r="F42" s="65">
        <f>F43+F47</f>
        <v>19226.3</v>
      </c>
      <c r="H42" s="117" t="s">
        <v>26</v>
      </c>
      <c r="I42" s="42" t="s">
        <v>29</v>
      </c>
      <c r="J42" s="49">
        <v>26</v>
      </c>
      <c r="K42" s="47"/>
      <c r="L42" s="68">
        <f>L43+L47</f>
        <v>308</v>
      </c>
      <c r="M42" s="65">
        <f>M43+M47</f>
        <v>13101.1</v>
      </c>
      <c r="O42" s="117" t="s">
        <v>26</v>
      </c>
      <c r="P42" s="42" t="s">
        <v>29</v>
      </c>
      <c r="Q42" s="49">
        <v>26</v>
      </c>
      <c r="R42" s="47"/>
      <c r="S42" s="68">
        <f>S43+S47</f>
        <v>144</v>
      </c>
      <c r="T42" s="65">
        <f>T43+T47</f>
        <v>6125.1999999999989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452</v>
      </c>
      <c r="F43" s="66">
        <v>19226.3</v>
      </c>
      <c r="H43" s="118"/>
      <c r="I43" s="36" t="s">
        <v>42</v>
      </c>
      <c r="J43" s="49">
        <v>27</v>
      </c>
      <c r="K43" s="47"/>
      <c r="L43" s="59">
        <v>308</v>
      </c>
      <c r="M43" s="66">
        <v>13101.1</v>
      </c>
      <c r="O43" s="118"/>
      <c r="P43" s="36" t="s">
        <v>42</v>
      </c>
      <c r="Q43" s="49">
        <v>27</v>
      </c>
      <c r="R43" s="47"/>
      <c r="S43" s="59">
        <v>144</v>
      </c>
      <c r="T43" s="66">
        <v>6125.1999999999989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241</v>
      </c>
      <c r="B7" s="135"/>
      <c r="C7" s="135"/>
      <c r="D7" s="135"/>
      <c r="E7" s="135"/>
      <c r="F7" s="135"/>
      <c r="H7" s="135" t="s">
        <v>241</v>
      </c>
      <c r="I7" s="135"/>
      <c r="J7" s="135"/>
      <c r="K7" s="135"/>
      <c r="L7" s="135"/>
      <c r="M7" s="135"/>
      <c r="O7" s="135" t="s">
        <v>241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82961.399999999994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34583.4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48378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24788.6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10345.700000000001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14442.899999999998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24788.6</v>
      </c>
      <c r="H26" s="123"/>
      <c r="I26" s="30" t="s">
        <v>35</v>
      </c>
      <c r="J26" s="101">
        <v>12</v>
      </c>
      <c r="K26" s="47"/>
      <c r="L26" s="59">
        <v>0</v>
      </c>
      <c r="M26" s="66">
        <v>10345.700000000001</v>
      </c>
      <c r="O26" s="123"/>
      <c r="P26" s="30" t="s">
        <v>35</v>
      </c>
      <c r="Q26" s="101">
        <v>12</v>
      </c>
      <c r="R26" s="47"/>
      <c r="S26" s="59">
        <v>0</v>
      </c>
      <c r="T26" s="66">
        <v>14442.899999999998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278</v>
      </c>
      <c r="F29" s="65">
        <f>F30+F40+F41</f>
        <v>24493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116</v>
      </c>
      <c r="M29" s="65">
        <f>M30+M40+M41</f>
        <v>10220.1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162</v>
      </c>
      <c r="T29" s="65">
        <f>T30+T40+T41</f>
        <v>14272.9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278</v>
      </c>
      <c r="F30" s="66">
        <v>24493</v>
      </c>
      <c r="G30" s="37"/>
      <c r="H30" s="123"/>
      <c r="I30" s="36" t="s">
        <v>42</v>
      </c>
      <c r="J30" s="49">
        <v>15</v>
      </c>
      <c r="K30" s="48" t="s">
        <v>9</v>
      </c>
      <c r="L30" s="59">
        <v>116</v>
      </c>
      <c r="M30" s="66">
        <v>10220.1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162</v>
      </c>
      <c r="T30" s="66">
        <v>14272.9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278</v>
      </c>
      <c r="F33" s="67">
        <v>24493</v>
      </c>
      <c r="H33" s="123"/>
      <c r="I33" s="39" t="s">
        <v>40</v>
      </c>
      <c r="J33" s="49">
        <v>18</v>
      </c>
      <c r="K33" s="47" t="s">
        <v>9</v>
      </c>
      <c r="L33" s="60">
        <v>116</v>
      </c>
      <c r="M33" s="67">
        <v>10220.1</v>
      </c>
      <c r="O33" s="123"/>
      <c r="P33" s="39" t="s">
        <v>40</v>
      </c>
      <c r="Q33" s="49">
        <v>18</v>
      </c>
      <c r="R33" s="47" t="s">
        <v>9</v>
      </c>
      <c r="S33" s="60">
        <v>162</v>
      </c>
      <c r="T33" s="67">
        <v>14272.9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33679.800000000003</v>
      </c>
      <c r="H42" s="117" t="s">
        <v>26</v>
      </c>
      <c r="I42" s="42" t="s">
        <v>29</v>
      </c>
      <c r="J42" s="49">
        <v>26</v>
      </c>
      <c r="K42" s="47"/>
      <c r="L42" s="68">
        <f>L43+L47</f>
        <v>149</v>
      </c>
      <c r="M42" s="65">
        <f>M43+M47</f>
        <v>14017.6</v>
      </c>
      <c r="O42" s="117" t="s">
        <v>26</v>
      </c>
      <c r="P42" s="42" t="s">
        <v>29</v>
      </c>
      <c r="Q42" s="49">
        <v>26</v>
      </c>
      <c r="R42" s="47"/>
      <c r="S42" s="68">
        <f>S43+S47</f>
        <v>209</v>
      </c>
      <c r="T42" s="65">
        <f>T43+T47</f>
        <v>19662.200000000004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358</v>
      </c>
      <c r="F43" s="66">
        <v>33679.800000000003</v>
      </c>
      <c r="H43" s="118"/>
      <c r="I43" s="36" t="s">
        <v>42</v>
      </c>
      <c r="J43" s="49">
        <v>27</v>
      </c>
      <c r="K43" s="47"/>
      <c r="L43" s="59">
        <v>149</v>
      </c>
      <c r="M43" s="66">
        <v>14017.6</v>
      </c>
      <c r="O43" s="118"/>
      <c r="P43" s="36" t="s">
        <v>42</v>
      </c>
      <c r="Q43" s="49">
        <v>27</v>
      </c>
      <c r="R43" s="47"/>
      <c r="S43" s="59">
        <v>209</v>
      </c>
      <c r="T43" s="66">
        <v>19662.200000000004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358</v>
      </c>
      <c r="F44" s="67">
        <v>33679.800000000003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149</v>
      </c>
      <c r="M44" s="67">
        <v>14017.6</v>
      </c>
      <c r="O44" s="118"/>
      <c r="P44" s="39" t="s">
        <v>40</v>
      </c>
      <c r="Q44" s="49">
        <v>28</v>
      </c>
      <c r="R44" s="48" t="s">
        <v>20</v>
      </c>
      <c r="S44" s="60">
        <v>209</v>
      </c>
      <c r="T44" s="67">
        <v>19662.200000000004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240</v>
      </c>
      <c r="B7" s="135"/>
      <c r="C7" s="135"/>
      <c r="D7" s="135"/>
      <c r="E7" s="135"/>
      <c r="F7" s="135"/>
      <c r="H7" s="135" t="s">
        <v>240</v>
      </c>
      <c r="I7" s="135"/>
      <c r="J7" s="135"/>
      <c r="K7" s="135"/>
      <c r="L7" s="135"/>
      <c r="M7" s="135"/>
      <c r="O7" s="135" t="s">
        <v>240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173806.7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60532.900000000009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113273.8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24152</v>
      </c>
      <c r="F19" s="65">
        <f>F20+F21</f>
        <v>20025.599999999999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8410</v>
      </c>
      <c r="M19" s="65">
        <f>M20+M21</f>
        <v>6973.1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15742</v>
      </c>
      <c r="T19" s="65">
        <f>T20+T21</f>
        <v>13052.499999999998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24152</v>
      </c>
      <c r="F20" s="66">
        <v>20025.599999999999</v>
      </c>
      <c r="H20" s="123"/>
      <c r="I20" s="30" t="s">
        <v>35</v>
      </c>
      <c r="J20" s="101">
        <v>6</v>
      </c>
      <c r="K20" s="47"/>
      <c r="L20" s="59">
        <v>8410</v>
      </c>
      <c r="M20" s="66">
        <v>6973.1</v>
      </c>
      <c r="O20" s="123"/>
      <c r="P20" s="30" t="s">
        <v>35</v>
      </c>
      <c r="Q20" s="101">
        <v>6</v>
      </c>
      <c r="R20" s="47"/>
      <c r="S20" s="59">
        <v>15742</v>
      </c>
      <c r="T20" s="66">
        <v>13052.499999999998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3486</v>
      </c>
      <c r="F22" s="65">
        <f t="shared" ref="F22" si="0">F23+F24</f>
        <v>4145.7</v>
      </c>
      <c r="H22" s="123"/>
      <c r="I22" s="32" t="s">
        <v>31</v>
      </c>
      <c r="J22" s="101">
        <v>8</v>
      </c>
      <c r="K22" s="47" t="s">
        <v>16</v>
      </c>
      <c r="L22" s="68">
        <f>L23+L24</f>
        <v>1214</v>
      </c>
      <c r="M22" s="65">
        <f t="shared" ref="M22" si="1">M23+M24</f>
        <v>1443.7</v>
      </c>
      <c r="O22" s="123"/>
      <c r="P22" s="32" t="s">
        <v>31</v>
      </c>
      <c r="Q22" s="101">
        <v>8</v>
      </c>
      <c r="R22" s="47" t="s">
        <v>16</v>
      </c>
      <c r="S22" s="68">
        <f>S23+S24</f>
        <v>2272</v>
      </c>
      <c r="T22" s="65">
        <f t="shared" ref="T22" si="2">T23+T24</f>
        <v>2702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3486</v>
      </c>
      <c r="F23" s="66">
        <v>4145.7</v>
      </c>
      <c r="H23" s="123"/>
      <c r="I23" s="30" t="s">
        <v>35</v>
      </c>
      <c r="J23" s="101">
        <v>9</v>
      </c>
      <c r="K23" s="47"/>
      <c r="L23" s="59">
        <v>1214</v>
      </c>
      <c r="M23" s="66">
        <v>1443.7</v>
      </c>
      <c r="O23" s="123"/>
      <c r="P23" s="30" t="s">
        <v>35</v>
      </c>
      <c r="Q23" s="101">
        <v>9</v>
      </c>
      <c r="R23" s="47"/>
      <c r="S23" s="59">
        <v>2272</v>
      </c>
      <c r="T23" s="66">
        <v>2702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1774</v>
      </c>
      <c r="F25" s="65">
        <f>F26+F27</f>
        <v>64535.3</v>
      </c>
      <c r="H25" s="123"/>
      <c r="I25" s="32" t="s">
        <v>28</v>
      </c>
      <c r="J25" s="101">
        <v>11</v>
      </c>
      <c r="K25" s="47" t="s">
        <v>17</v>
      </c>
      <c r="L25" s="68">
        <f>L26+L27</f>
        <v>618</v>
      </c>
      <c r="M25" s="65">
        <f>M26+M27</f>
        <v>22481.800000000003</v>
      </c>
      <c r="O25" s="123"/>
      <c r="P25" s="32" t="s">
        <v>28</v>
      </c>
      <c r="Q25" s="101">
        <v>11</v>
      </c>
      <c r="R25" s="47" t="s">
        <v>17</v>
      </c>
      <c r="S25" s="68">
        <f>S26+S27</f>
        <v>1156</v>
      </c>
      <c r="T25" s="65">
        <f>T26+T27</f>
        <v>42053.5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1774</v>
      </c>
      <c r="F26" s="66">
        <v>64119.3</v>
      </c>
      <c r="H26" s="123"/>
      <c r="I26" s="30" t="s">
        <v>35</v>
      </c>
      <c r="J26" s="101">
        <v>12</v>
      </c>
      <c r="K26" s="47"/>
      <c r="L26" s="59">
        <v>618</v>
      </c>
      <c r="M26" s="66">
        <v>22336.9</v>
      </c>
      <c r="O26" s="123"/>
      <c r="P26" s="30" t="s">
        <v>35</v>
      </c>
      <c r="Q26" s="101">
        <v>12</v>
      </c>
      <c r="R26" s="47"/>
      <c r="S26" s="59">
        <v>1156</v>
      </c>
      <c r="T26" s="66">
        <v>41782.400000000001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416</v>
      </c>
      <c r="H27" s="123"/>
      <c r="I27" s="33" t="s">
        <v>141</v>
      </c>
      <c r="J27" s="101">
        <v>13</v>
      </c>
      <c r="K27" s="47"/>
      <c r="L27" s="59">
        <v>0</v>
      </c>
      <c r="M27" s="66">
        <v>144.9</v>
      </c>
      <c r="O27" s="123"/>
      <c r="P27" s="33" t="s">
        <v>141</v>
      </c>
      <c r="Q27" s="101">
        <v>13</v>
      </c>
      <c r="R27" s="47"/>
      <c r="S27" s="59">
        <v>0</v>
      </c>
      <c r="T27" s="66">
        <v>271.10000000000002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950</v>
      </c>
      <c r="F29" s="65">
        <f>F30+F40+F41</f>
        <v>75767.600000000006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331</v>
      </c>
      <c r="M29" s="65">
        <f>M30+M40+M41</f>
        <v>26399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619</v>
      </c>
      <c r="T29" s="65">
        <f>T30+T40+T41</f>
        <v>49368.600000000006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950</v>
      </c>
      <c r="F30" s="66">
        <v>75767.600000000006</v>
      </c>
      <c r="G30" s="37"/>
      <c r="H30" s="123"/>
      <c r="I30" s="36" t="s">
        <v>42</v>
      </c>
      <c r="J30" s="49">
        <v>15</v>
      </c>
      <c r="K30" s="48" t="s">
        <v>9</v>
      </c>
      <c r="L30" s="59">
        <v>331</v>
      </c>
      <c r="M30" s="66">
        <v>26399</v>
      </c>
      <c r="N30" s="37"/>
      <c r="O30" s="123"/>
      <c r="P30" s="36" t="s">
        <v>42</v>
      </c>
      <c r="Q30" s="49">
        <v>15</v>
      </c>
      <c r="R30" s="48" t="s">
        <v>9</v>
      </c>
      <c r="S30" s="59">
        <v>619</v>
      </c>
      <c r="T30" s="66">
        <v>49368.600000000006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300</v>
      </c>
      <c r="F42" s="65">
        <f>F43+F47</f>
        <v>9332.5</v>
      </c>
      <c r="H42" s="117" t="s">
        <v>26</v>
      </c>
      <c r="I42" s="42" t="s">
        <v>29</v>
      </c>
      <c r="J42" s="49">
        <v>26</v>
      </c>
      <c r="K42" s="47"/>
      <c r="L42" s="68">
        <f>L43+L47</f>
        <v>104</v>
      </c>
      <c r="M42" s="65">
        <f>M43+M47</f>
        <v>3235.3</v>
      </c>
      <c r="O42" s="117" t="s">
        <v>26</v>
      </c>
      <c r="P42" s="42" t="s">
        <v>29</v>
      </c>
      <c r="Q42" s="49">
        <v>26</v>
      </c>
      <c r="R42" s="47"/>
      <c r="S42" s="68">
        <f>S43+S47</f>
        <v>196</v>
      </c>
      <c r="T42" s="65">
        <f>T43+T47</f>
        <v>6097.2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300</v>
      </c>
      <c r="F43" s="66">
        <v>9332.5</v>
      </c>
      <c r="H43" s="118"/>
      <c r="I43" s="36" t="s">
        <v>42</v>
      </c>
      <c r="J43" s="49">
        <v>27</v>
      </c>
      <c r="K43" s="47"/>
      <c r="L43" s="59">
        <v>104</v>
      </c>
      <c r="M43" s="66">
        <v>3235.3</v>
      </c>
      <c r="O43" s="118"/>
      <c r="P43" s="36" t="s">
        <v>42</v>
      </c>
      <c r="Q43" s="49">
        <v>27</v>
      </c>
      <c r="R43" s="47"/>
      <c r="S43" s="59">
        <v>196</v>
      </c>
      <c r="T43" s="66">
        <v>6097.2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337430.49999999994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157749.70000000001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179680.8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67805</v>
      </c>
      <c r="F19" s="65">
        <f>F20+F21</f>
        <v>117192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31700</v>
      </c>
      <c r="M19" s="65">
        <f>M20+M21</f>
        <v>54789.1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36105</v>
      </c>
      <c r="T19" s="65">
        <f>T20+T21</f>
        <v>62402.9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31753</v>
      </c>
      <c r="F20" s="66">
        <v>115286.3</v>
      </c>
      <c r="H20" s="123"/>
      <c r="I20" s="30" t="s">
        <v>35</v>
      </c>
      <c r="J20" s="101">
        <v>6</v>
      </c>
      <c r="K20" s="47"/>
      <c r="L20" s="59">
        <v>14845</v>
      </c>
      <c r="M20" s="66">
        <v>53898.1</v>
      </c>
      <c r="O20" s="123"/>
      <c r="P20" s="30" t="s">
        <v>35</v>
      </c>
      <c r="Q20" s="101">
        <v>6</v>
      </c>
      <c r="R20" s="47"/>
      <c r="S20" s="59">
        <v>16908</v>
      </c>
      <c r="T20" s="66">
        <v>61388.200000000004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36052</v>
      </c>
      <c r="F21" s="66">
        <v>1905.7</v>
      </c>
      <c r="H21" s="123"/>
      <c r="I21" s="33" t="s">
        <v>36</v>
      </c>
      <c r="J21" s="101">
        <v>7</v>
      </c>
      <c r="K21" s="47"/>
      <c r="L21" s="59">
        <v>16855</v>
      </c>
      <c r="M21" s="66">
        <v>891</v>
      </c>
      <c r="O21" s="123"/>
      <c r="P21" s="33" t="s">
        <v>36</v>
      </c>
      <c r="Q21" s="101">
        <v>7</v>
      </c>
      <c r="R21" s="47"/>
      <c r="S21" s="59">
        <v>19197</v>
      </c>
      <c r="T21" s="66">
        <v>1014.7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3168</v>
      </c>
      <c r="F22" s="65">
        <f t="shared" ref="F22" si="2">F23+F24</f>
        <v>3767.5</v>
      </c>
      <c r="H22" s="123"/>
      <c r="I22" s="32" t="s">
        <v>31</v>
      </c>
      <c r="J22" s="101">
        <v>8</v>
      </c>
      <c r="K22" s="47" t="s">
        <v>16</v>
      </c>
      <c r="L22" s="68">
        <f>L23+L24</f>
        <v>1481</v>
      </c>
      <c r="M22" s="65">
        <f t="shared" ref="M22" si="3">M23+M24</f>
        <v>1761.3</v>
      </c>
      <c r="O22" s="123"/>
      <c r="P22" s="32" t="s">
        <v>31</v>
      </c>
      <c r="Q22" s="101">
        <v>8</v>
      </c>
      <c r="R22" s="47" t="s">
        <v>16</v>
      </c>
      <c r="S22" s="68">
        <f>S23+S24</f>
        <v>1687</v>
      </c>
      <c r="T22" s="65">
        <f t="shared" ref="T22" si="4">T23+T24</f>
        <v>2006.2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23"/>
      <c r="B23" s="30" t="s">
        <v>35</v>
      </c>
      <c r="C23" s="101">
        <v>9</v>
      </c>
      <c r="D23" s="47"/>
      <c r="E23" s="59">
        <v>3168</v>
      </c>
      <c r="F23" s="66">
        <v>3767.5</v>
      </c>
      <c r="H23" s="123"/>
      <c r="I23" s="30" t="s">
        <v>35</v>
      </c>
      <c r="J23" s="101">
        <v>9</v>
      </c>
      <c r="K23" s="47"/>
      <c r="L23" s="59">
        <v>1481</v>
      </c>
      <c r="M23" s="66">
        <v>1761.3</v>
      </c>
      <c r="O23" s="123"/>
      <c r="P23" s="30" t="s">
        <v>35</v>
      </c>
      <c r="Q23" s="101">
        <v>9</v>
      </c>
      <c r="R23" s="47"/>
      <c r="S23" s="59">
        <v>1687</v>
      </c>
      <c r="T23" s="66">
        <v>2006.2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47233</v>
      </c>
      <c r="F25" s="65">
        <f>F26+F27</f>
        <v>59363.299999999996</v>
      </c>
      <c r="H25" s="123"/>
      <c r="I25" s="32" t="s">
        <v>28</v>
      </c>
      <c r="J25" s="101">
        <v>11</v>
      </c>
      <c r="K25" s="47" t="s">
        <v>17</v>
      </c>
      <c r="L25" s="68">
        <f>L26+L27</f>
        <v>22083</v>
      </c>
      <c r="M25" s="65">
        <f>M26+M27</f>
        <v>27755</v>
      </c>
      <c r="O25" s="123"/>
      <c r="P25" s="32" t="s">
        <v>28</v>
      </c>
      <c r="Q25" s="101">
        <v>11</v>
      </c>
      <c r="R25" s="47" t="s">
        <v>17</v>
      </c>
      <c r="S25" s="68">
        <f>S26+S27</f>
        <v>25150</v>
      </c>
      <c r="T25" s="65">
        <f>T26+T27</f>
        <v>31608.3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23"/>
      <c r="B26" s="30" t="s">
        <v>35</v>
      </c>
      <c r="C26" s="101">
        <v>12</v>
      </c>
      <c r="D26" s="47"/>
      <c r="E26" s="59">
        <v>13620</v>
      </c>
      <c r="F26" s="66">
        <v>53159.6</v>
      </c>
      <c r="H26" s="123"/>
      <c r="I26" s="30" t="s">
        <v>35</v>
      </c>
      <c r="J26" s="101">
        <v>12</v>
      </c>
      <c r="K26" s="47"/>
      <c r="L26" s="59">
        <v>6368</v>
      </c>
      <c r="M26" s="66">
        <v>24854.6</v>
      </c>
      <c r="O26" s="123"/>
      <c r="P26" s="30" t="s">
        <v>35</v>
      </c>
      <c r="Q26" s="101">
        <v>12</v>
      </c>
      <c r="R26" s="47"/>
      <c r="S26" s="59">
        <v>7252</v>
      </c>
      <c r="T26" s="66">
        <v>28305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33613</v>
      </c>
      <c r="F27" s="66">
        <v>6203.7</v>
      </c>
      <c r="H27" s="123"/>
      <c r="I27" s="33" t="s">
        <v>141</v>
      </c>
      <c r="J27" s="101">
        <v>13</v>
      </c>
      <c r="K27" s="47"/>
      <c r="L27" s="59">
        <v>15715</v>
      </c>
      <c r="M27" s="66">
        <v>2900.4</v>
      </c>
      <c r="O27" s="123"/>
      <c r="P27" s="33" t="s">
        <v>141</v>
      </c>
      <c r="Q27" s="101">
        <v>13</v>
      </c>
      <c r="R27" s="47"/>
      <c r="S27" s="59">
        <v>17898</v>
      </c>
      <c r="T27" s="66">
        <v>3303.2999999999997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1925</v>
      </c>
      <c r="F29" s="65">
        <f>F30+F40+F41</f>
        <v>113795.9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900</v>
      </c>
      <c r="M29" s="65">
        <f>M30+M40+M41</f>
        <v>53203.3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1025</v>
      </c>
      <c r="T29" s="65">
        <f>T30+T40+T41</f>
        <v>60592.599999999991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1925</v>
      </c>
      <c r="F30" s="66">
        <v>113795.9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900</v>
      </c>
      <c r="M30" s="66">
        <v>53203.3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1025</v>
      </c>
      <c r="T30" s="66">
        <v>60592.599999999991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43311.8</v>
      </c>
      <c r="H42" s="117" t="s">
        <v>26</v>
      </c>
      <c r="I42" s="42" t="s">
        <v>29</v>
      </c>
      <c r="J42" s="49">
        <v>26</v>
      </c>
      <c r="K42" s="47"/>
      <c r="L42" s="68">
        <f>L43+L47</f>
        <v>701</v>
      </c>
      <c r="M42" s="65">
        <f>M43+M47</f>
        <v>20241</v>
      </c>
      <c r="O42" s="117" t="s">
        <v>26</v>
      </c>
      <c r="P42" s="42" t="s">
        <v>29</v>
      </c>
      <c r="Q42" s="49">
        <v>26</v>
      </c>
      <c r="R42" s="47"/>
      <c r="S42" s="68">
        <f>S43+S47</f>
        <v>799</v>
      </c>
      <c r="T42" s="65">
        <f>T43+T47</f>
        <v>23070.800000000003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1500</v>
      </c>
      <c r="F43" s="66">
        <v>43311.8</v>
      </c>
      <c r="H43" s="118"/>
      <c r="I43" s="36" t="s">
        <v>42</v>
      </c>
      <c r="J43" s="49">
        <v>27</v>
      </c>
      <c r="K43" s="47"/>
      <c r="L43" s="59">
        <v>701</v>
      </c>
      <c r="M43" s="66">
        <v>20241</v>
      </c>
      <c r="O43" s="118"/>
      <c r="P43" s="36" t="s">
        <v>42</v>
      </c>
      <c r="Q43" s="49">
        <v>27</v>
      </c>
      <c r="R43" s="47"/>
      <c r="S43" s="59">
        <v>799</v>
      </c>
      <c r="T43" s="66">
        <v>23070.800000000003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92718.3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43950.5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48767.799999999996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373</v>
      </c>
      <c r="F19" s="65">
        <f>F20+F21</f>
        <v>141.6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177</v>
      </c>
      <c r="M19" s="65">
        <f>M20+M21</f>
        <v>67.2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196</v>
      </c>
      <c r="T19" s="65">
        <f>T20+T21</f>
        <v>74.399999999999991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373</v>
      </c>
      <c r="F21" s="66">
        <v>141.6</v>
      </c>
      <c r="H21" s="123"/>
      <c r="I21" s="33" t="s">
        <v>36</v>
      </c>
      <c r="J21" s="101">
        <v>7</v>
      </c>
      <c r="K21" s="47"/>
      <c r="L21" s="59">
        <v>177</v>
      </c>
      <c r="M21" s="66">
        <v>67.2</v>
      </c>
      <c r="O21" s="123"/>
      <c r="P21" s="33" t="s">
        <v>36</v>
      </c>
      <c r="Q21" s="101">
        <v>7</v>
      </c>
      <c r="R21" s="47"/>
      <c r="S21" s="59">
        <v>196</v>
      </c>
      <c r="T21" s="66">
        <v>74.399999999999991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92576.7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43883.3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48693.399999999994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92576.7</v>
      </c>
      <c r="H26" s="123"/>
      <c r="I26" s="30" t="s">
        <v>35</v>
      </c>
      <c r="J26" s="101">
        <v>12</v>
      </c>
      <c r="K26" s="47"/>
      <c r="L26" s="59">
        <v>0</v>
      </c>
      <c r="M26" s="66">
        <v>43883.3</v>
      </c>
      <c r="O26" s="123"/>
      <c r="P26" s="30" t="s">
        <v>35</v>
      </c>
      <c r="Q26" s="101">
        <v>12</v>
      </c>
      <c r="R26" s="47"/>
      <c r="S26" s="59">
        <v>0</v>
      </c>
      <c r="T26" s="66">
        <v>48693.399999999994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10</v>
      </c>
      <c r="F27" s="66">
        <v>0</v>
      </c>
      <c r="H27" s="123"/>
      <c r="I27" s="33" t="s">
        <v>141</v>
      </c>
      <c r="J27" s="101">
        <v>13</v>
      </c>
      <c r="K27" s="47"/>
      <c r="L27" s="59">
        <v>5</v>
      </c>
      <c r="M27" s="66">
        <v>0</v>
      </c>
      <c r="O27" s="123"/>
      <c r="P27" s="33" t="s">
        <v>141</v>
      </c>
      <c r="Q27" s="101">
        <v>13</v>
      </c>
      <c r="R27" s="47"/>
      <c r="S27" s="59">
        <v>5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244</v>
      </c>
      <c r="B7" s="135"/>
      <c r="C7" s="135"/>
      <c r="D7" s="135"/>
      <c r="E7" s="135"/>
      <c r="F7" s="135"/>
      <c r="H7" s="135" t="s">
        <v>244</v>
      </c>
      <c r="I7" s="135"/>
      <c r="J7" s="135"/>
      <c r="K7" s="135"/>
      <c r="L7" s="135"/>
      <c r="M7" s="135"/>
      <c r="O7" s="135" t="s">
        <v>244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10</v>
      </c>
      <c r="H27" s="123"/>
      <c r="I27" s="33" t="s">
        <v>141</v>
      </c>
      <c r="J27" s="101">
        <v>13</v>
      </c>
      <c r="K27" s="47"/>
      <c r="L27" s="59">
        <v>0</v>
      </c>
      <c r="M27" s="66">
        <v>5</v>
      </c>
      <c r="O27" s="123"/>
      <c r="P27" s="33" t="s">
        <v>141</v>
      </c>
      <c r="Q27" s="101">
        <v>13</v>
      </c>
      <c r="R27" s="47"/>
      <c r="S27" s="59">
        <v>0</v>
      </c>
      <c r="T27" s="66">
        <v>5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1527126.3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652349.6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874776.70000000007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165328</v>
      </c>
      <c r="F19" s="65">
        <f>F20+F21</f>
        <v>271822.7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70612</v>
      </c>
      <c r="M19" s="65">
        <f>M20+M21</f>
        <v>116096.5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94716</v>
      </c>
      <c r="T19" s="65">
        <f>T20+T21</f>
        <v>155726.20000000001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68632</v>
      </c>
      <c r="F20" s="66">
        <v>229622.7</v>
      </c>
      <c r="H20" s="123"/>
      <c r="I20" s="30" t="s">
        <v>35</v>
      </c>
      <c r="J20" s="101">
        <v>6</v>
      </c>
      <c r="K20" s="47"/>
      <c r="L20" s="59">
        <v>29313</v>
      </c>
      <c r="M20" s="66">
        <v>98072.8</v>
      </c>
      <c r="O20" s="123"/>
      <c r="P20" s="30" t="s">
        <v>35</v>
      </c>
      <c r="Q20" s="101">
        <v>6</v>
      </c>
      <c r="R20" s="47"/>
      <c r="S20" s="59">
        <v>39319</v>
      </c>
      <c r="T20" s="66">
        <v>131549.90000000002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96696</v>
      </c>
      <c r="F21" s="66">
        <v>42200</v>
      </c>
      <c r="H21" s="123"/>
      <c r="I21" s="33" t="s">
        <v>36</v>
      </c>
      <c r="J21" s="101">
        <v>7</v>
      </c>
      <c r="K21" s="47"/>
      <c r="L21" s="59">
        <v>41299</v>
      </c>
      <c r="M21" s="66">
        <v>18023.7</v>
      </c>
      <c r="O21" s="123"/>
      <c r="P21" s="33" t="s">
        <v>36</v>
      </c>
      <c r="Q21" s="101">
        <v>7</v>
      </c>
      <c r="R21" s="47"/>
      <c r="S21" s="59">
        <v>55397</v>
      </c>
      <c r="T21" s="66">
        <v>24176.3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64568</v>
      </c>
      <c r="F22" s="65">
        <f t="shared" ref="F22" si="0">F23+F24</f>
        <v>90905.7</v>
      </c>
      <c r="H22" s="123"/>
      <c r="I22" s="32" t="s">
        <v>31</v>
      </c>
      <c r="J22" s="101">
        <v>8</v>
      </c>
      <c r="K22" s="47" t="s">
        <v>16</v>
      </c>
      <c r="L22" s="68">
        <f>L23+L24</f>
        <v>27577</v>
      </c>
      <c r="M22" s="65">
        <f t="shared" ref="M22" si="1">M23+M24</f>
        <v>38825.800000000003</v>
      </c>
      <c r="O22" s="123"/>
      <c r="P22" s="32" t="s">
        <v>31</v>
      </c>
      <c r="Q22" s="101">
        <v>8</v>
      </c>
      <c r="R22" s="47" t="s">
        <v>16</v>
      </c>
      <c r="S22" s="68">
        <f>S23+S24</f>
        <v>36991</v>
      </c>
      <c r="T22" s="65">
        <f t="shared" ref="T22" si="2">T23+T24</f>
        <v>52079.899999999994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64568</v>
      </c>
      <c r="F23" s="66">
        <v>90905.7</v>
      </c>
      <c r="H23" s="123"/>
      <c r="I23" s="30" t="s">
        <v>35</v>
      </c>
      <c r="J23" s="101">
        <v>9</v>
      </c>
      <c r="K23" s="47"/>
      <c r="L23" s="59">
        <v>27577</v>
      </c>
      <c r="M23" s="66">
        <v>38825.800000000003</v>
      </c>
      <c r="O23" s="123"/>
      <c r="P23" s="30" t="s">
        <v>35</v>
      </c>
      <c r="Q23" s="101">
        <v>9</v>
      </c>
      <c r="R23" s="47"/>
      <c r="S23" s="59">
        <v>36991</v>
      </c>
      <c r="T23" s="66">
        <v>52079.899999999994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122930</v>
      </c>
      <c r="F25" s="65">
        <f>F26+F27</f>
        <v>276596.59999999998</v>
      </c>
      <c r="H25" s="123"/>
      <c r="I25" s="32" t="s">
        <v>28</v>
      </c>
      <c r="J25" s="101">
        <v>11</v>
      </c>
      <c r="K25" s="47" t="s">
        <v>17</v>
      </c>
      <c r="L25" s="68">
        <f>L26+L27</f>
        <v>52504</v>
      </c>
      <c r="M25" s="65">
        <f>M26+M27</f>
        <v>118135.5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70426</v>
      </c>
      <c r="T25" s="65">
        <f>T26+T27</f>
        <v>158461.1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33533</v>
      </c>
      <c r="F26" s="66">
        <v>134989.9</v>
      </c>
      <c r="H26" s="123"/>
      <c r="I26" s="30" t="s">
        <v>35</v>
      </c>
      <c r="J26" s="101">
        <v>12</v>
      </c>
      <c r="K26" s="47"/>
      <c r="L26" s="59">
        <v>14322</v>
      </c>
      <c r="M26" s="66">
        <v>57654.400000000001</v>
      </c>
      <c r="O26" s="123"/>
      <c r="P26" s="30" t="s">
        <v>35</v>
      </c>
      <c r="Q26" s="101">
        <v>12</v>
      </c>
      <c r="R26" s="47"/>
      <c r="S26" s="59">
        <v>19211</v>
      </c>
      <c r="T26" s="66">
        <v>77335.5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89397</v>
      </c>
      <c r="F27" s="66">
        <v>141606.70000000001</v>
      </c>
      <c r="H27" s="123"/>
      <c r="I27" s="33" t="s">
        <v>141</v>
      </c>
      <c r="J27" s="101">
        <v>13</v>
      </c>
      <c r="K27" s="47"/>
      <c r="L27" s="59">
        <v>38182</v>
      </c>
      <c r="M27" s="66">
        <v>60481.1</v>
      </c>
      <c r="O27" s="123"/>
      <c r="P27" s="33" t="s">
        <v>141</v>
      </c>
      <c r="Q27" s="101">
        <v>13</v>
      </c>
      <c r="R27" s="47"/>
      <c r="S27" s="59">
        <v>51215</v>
      </c>
      <c r="T27" s="66">
        <v>81125.600000000006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11850</v>
      </c>
      <c r="F29" s="65">
        <f>F30+F40+F41</f>
        <v>842225.8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5062</v>
      </c>
      <c r="M29" s="65">
        <f>M30+M40+M41</f>
        <v>359826.19999999995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6788</v>
      </c>
      <c r="T29" s="65">
        <f>T30+T40+T41</f>
        <v>482399.60000000003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11687</v>
      </c>
      <c r="F30" s="66">
        <v>808926.9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4992</v>
      </c>
      <c r="M30" s="66">
        <v>345526.1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6695</v>
      </c>
      <c r="T30" s="66">
        <v>463400.80000000005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163</v>
      </c>
      <c r="F40" s="66">
        <v>33298.9</v>
      </c>
      <c r="H40" s="123"/>
      <c r="I40" s="40" t="s">
        <v>13</v>
      </c>
      <c r="J40" s="49">
        <v>24</v>
      </c>
      <c r="K40" s="47" t="s">
        <v>9</v>
      </c>
      <c r="L40" s="59">
        <v>70</v>
      </c>
      <c r="M40" s="66">
        <v>14300.1</v>
      </c>
      <c r="O40" s="123"/>
      <c r="P40" s="40" t="s">
        <v>13</v>
      </c>
      <c r="Q40" s="49">
        <v>24</v>
      </c>
      <c r="R40" s="47" t="s">
        <v>9</v>
      </c>
      <c r="S40" s="59">
        <v>93</v>
      </c>
      <c r="T40" s="66">
        <v>18998.800000000003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2147</v>
      </c>
      <c r="F42" s="65">
        <f>F43+F47</f>
        <v>45575.5</v>
      </c>
      <c r="H42" s="117" t="s">
        <v>26</v>
      </c>
      <c r="I42" s="42" t="s">
        <v>29</v>
      </c>
      <c r="J42" s="49">
        <v>26</v>
      </c>
      <c r="K42" s="47"/>
      <c r="L42" s="68">
        <f>L43+L47</f>
        <v>917</v>
      </c>
      <c r="M42" s="65">
        <f>M43+M47</f>
        <v>19465.599999999999</v>
      </c>
      <c r="O42" s="117" t="s">
        <v>26</v>
      </c>
      <c r="P42" s="42" t="s">
        <v>29</v>
      </c>
      <c r="Q42" s="49">
        <v>26</v>
      </c>
      <c r="R42" s="47"/>
      <c r="S42" s="68">
        <f>S43+S47</f>
        <v>1230</v>
      </c>
      <c r="T42" s="65">
        <f>T43+T47</f>
        <v>26109.9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2147</v>
      </c>
      <c r="F43" s="66">
        <v>45575.5</v>
      </c>
      <c r="H43" s="118"/>
      <c r="I43" s="36" t="s">
        <v>42</v>
      </c>
      <c r="J43" s="49">
        <v>27</v>
      </c>
      <c r="K43" s="47"/>
      <c r="L43" s="59">
        <v>917</v>
      </c>
      <c r="M43" s="66">
        <v>19465.599999999999</v>
      </c>
      <c r="O43" s="118"/>
      <c r="P43" s="36" t="s">
        <v>42</v>
      </c>
      <c r="Q43" s="49">
        <v>27</v>
      </c>
      <c r="R43" s="47"/>
      <c r="S43" s="59">
        <v>1230</v>
      </c>
      <c r="T43" s="66">
        <v>26109.9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351110.2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173991.30000000002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177118.9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78415</v>
      </c>
      <c r="F19" s="65">
        <f>F20+F21</f>
        <v>143985.4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38858</v>
      </c>
      <c r="M19" s="65">
        <f>M20+M21</f>
        <v>71350.8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39557</v>
      </c>
      <c r="T19" s="65">
        <f>T20+T21</f>
        <v>72634.600000000006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44854</v>
      </c>
      <c r="F20" s="66">
        <v>117483.6</v>
      </c>
      <c r="H20" s="123"/>
      <c r="I20" s="30" t="s">
        <v>35</v>
      </c>
      <c r="J20" s="101">
        <v>6</v>
      </c>
      <c r="K20" s="47"/>
      <c r="L20" s="59">
        <v>22227</v>
      </c>
      <c r="M20" s="66">
        <v>58218</v>
      </c>
      <c r="O20" s="123"/>
      <c r="P20" s="30" t="s">
        <v>35</v>
      </c>
      <c r="Q20" s="101">
        <v>6</v>
      </c>
      <c r="R20" s="47"/>
      <c r="S20" s="59">
        <v>22627</v>
      </c>
      <c r="T20" s="66">
        <v>59265.600000000006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33561</v>
      </c>
      <c r="F21" s="66">
        <v>26501.8</v>
      </c>
      <c r="H21" s="123"/>
      <c r="I21" s="33" t="s">
        <v>36</v>
      </c>
      <c r="J21" s="101">
        <v>7</v>
      </c>
      <c r="K21" s="47"/>
      <c r="L21" s="59">
        <v>16631</v>
      </c>
      <c r="M21" s="66">
        <v>13132.8</v>
      </c>
      <c r="O21" s="123"/>
      <c r="P21" s="33" t="s">
        <v>36</v>
      </c>
      <c r="Q21" s="101">
        <v>7</v>
      </c>
      <c r="R21" s="47"/>
      <c r="S21" s="59">
        <v>16930</v>
      </c>
      <c r="T21" s="66">
        <v>13369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11930</v>
      </c>
      <c r="F22" s="65">
        <f t="shared" ref="F22" si="0">F23+F24</f>
        <v>13981.8</v>
      </c>
      <c r="H22" s="123"/>
      <c r="I22" s="32" t="s">
        <v>31</v>
      </c>
      <c r="J22" s="101">
        <v>8</v>
      </c>
      <c r="K22" s="47" t="s">
        <v>16</v>
      </c>
      <c r="L22" s="68">
        <f>L23+L24</f>
        <v>5912</v>
      </c>
      <c r="M22" s="65">
        <f t="shared" ref="M22" si="1">M23+M24</f>
        <v>6928.8</v>
      </c>
      <c r="O22" s="123"/>
      <c r="P22" s="32" t="s">
        <v>31</v>
      </c>
      <c r="Q22" s="101">
        <v>8</v>
      </c>
      <c r="R22" s="47" t="s">
        <v>16</v>
      </c>
      <c r="S22" s="68">
        <f>S23+S24</f>
        <v>6018</v>
      </c>
      <c r="T22" s="65">
        <f t="shared" ref="T22" si="2">T23+T24</f>
        <v>7052.9999999999991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11930</v>
      </c>
      <c r="F23" s="66">
        <v>13981.8</v>
      </c>
      <c r="H23" s="123"/>
      <c r="I23" s="30" t="s">
        <v>35</v>
      </c>
      <c r="J23" s="101">
        <v>9</v>
      </c>
      <c r="K23" s="47"/>
      <c r="L23" s="59">
        <v>5912</v>
      </c>
      <c r="M23" s="66">
        <v>6928.8</v>
      </c>
      <c r="O23" s="123"/>
      <c r="P23" s="30" t="s">
        <v>35</v>
      </c>
      <c r="Q23" s="101">
        <v>9</v>
      </c>
      <c r="R23" s="47"/>
      <c r="S23" s="59">
        <v>6018</v>
      </c>
      <c r="T23" s="66">
        <v>7052.9999999999991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65880</v>
      </c>
      <c r="F25" s="65">
        <f>F26+F27</f>
        <v>164529.29999999999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32647</v>
      </c>
      <c r="M25" s="65">
        <f>M26+M27</f>
        <v>81533</v>
      </c>
      <c r="O25" s="123"/>
      <c r="P25" s="32" t="s">
        <v>28</v>
      </c>
      <c r="Q25" s="101">
        <v>11</v>
      </c>
      <c r="R25" s="47" t="s">
        <v>17</v>
      </c>
      <c r="S25" s="68">
        <f>S26+S27</f>
        <v>33233</v>
      </c>
      <c r="T25" s="65">
        <f>T26+T27</f>
        <v>82996.299999999988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28311</v>
      </c>
      <c r="F26" s="66">
        <v>74111.399999999994</v>
      </c>
      <c r="H26" s="123"/>
      <c r="I26" s="30" t="s">
        <v>35</v>
      </c>
      <c r="J26" s="101">
        <v>12</v>
      </c>
      <c r="K26" s="47"/>
      <c r="L26" s="59">
        <v>14030</v>
      </c>
      <c r="M26" s="66">
        <v>36727.199999999997</v>
      </c>
      <c r="O26" s="123"/>
      <c r="P26" s="30" t="s">
        <v>35</v>
      </c>
      <c r="Q26" s="101">
        <v>12</v>
      </c>
      <c r="R26" s="47"/>
      <c r="S26" s="59">
        <v>14281</v>
      </c>
      <c r="T26" s="66">
        <v>37384.199999999997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37569</v>
      </c>
      <c r="F27" s="66">
        <v>90417.9</v>
      </c>
      <c r="H27" s="123"/>
      <c r="I27" s="33" t="s">
        <v>141</v>
      </c>
      <c r="J27" s="101">
        <v>13</v>
      </c>
      <c r="K27" s="47"/>
      <c r="L27" s="59">
        <v>18617</v>
      </c>
      <c r="M27" s="66">
        <v>44805.8</v>
      </c>
      <c r="O27" s="123"/>
      <c r="P27" s="33" t="s">
        <v>141</v>
      </c>
      <c r="Q27" s="101">
        <v>13</v>
      </c>
      <c r="R27" s="47"/>
      <c r="S27" s="59">
        <v>18952</v>
      </c>
      <c r="T27" s="66">
        <v>45612.099999999991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1340</v>
      </c>
      <c r="F42" s="65">
        <f>F43+F47</f>
        <v>28613.7</v>
      </c>
      <c r="H42" s="117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14178.7</v>
      </c>
      <c r="O42" s="117" t="s">
        <v>26</v>
      </c>
      <c r="P42" s="42" t="s">
        <v>29</v>
      </c>
      <c r="Q42" s="49">
        <v>26</v>
      </c>
      <c r="R42" s="47"/>
      <c r="S42" s="68">
        <f>S43+S47</f>
        <v>676</v>
      </c>
      <c r="T42" s="65">
        <f>T43+T47</f>
        <v>14435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1340</v>
      </c>
      <c r="F43" s="66">
        <v>28613.7</v>
      </c>
      <c r="H43" s="118"/>
      <c r="I43" s="36" t="s">
        <v>42</v>
      </c>
      <c r="J43" s="49">
        <v>27</v>
      </c>
      <c r="K43" s="47"/>
      <c r="L43" s="59">
        <v>664</v>
      </c>
      <c r="M43" s="66">
        <v>14178.7</v>
      </c>
      <c r="O43" s="118"/>
      <c r="P43" s="36" t="s">
        <v>42</v>
      </c>
      <c r="Q43" s="49">
        <v>27</v>
      </c>
      <c r="R43" s="47"/>
      <c r="S43" s="59">
        <v>676</v>
      </c>
      <c r="T43" s="66">
        <v>14435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84777.1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38617.4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46159.700000000004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</v>
      </c>
      <c r="F19" s="65">
        <f>F20+F21</f>
        <v>3.8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1.9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</v>
      </c>
      <c r="T19" s="65">
        <f>T20+T21</f>
        <v>1.9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</v>
      </c>
      <c r="F21" s="66">
        <v>3.8</v>
      </c>
      <c r="H21" s="123"/>
      <c r="I21" s="33" t="s">
        <v>36</v>
      </c>
      <c r="J21" s="101">
        <v>7</v>
      </c>
      <c r="K21" s="47"/>
      <c r="L21" s="59">
        <v>5</v>
      </c>
      <c r="M21" s="66">
        <v>1.9</v>
      </c>
      <c r="O21" s="123"/>
      <c r="P21" s="33" t="s">
        <v>36</v>
      </c>
      <c r="Q21" s="101">
        <v>7</v>
      </c>
      <c r="R21" s="47"/>
      <c r="S21" s="59">
        <v>5</v>
      </c>
      <c r="T21" s="66">
        <v>1.9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84773.3</v>
      </c>
      <c r="H25" s="123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38615.5</v>
      </c>
      <c r="O25" s="123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46157.8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84765.1</v>
      </c>
      <c r="H26" s="123"/>
      <c r="I26" s="30" t="s">
        <v>35</v>
      </c>
      <c r="J26" s="101">
        <v>12</v>
      </c>
      <c r="K26" s="47"/>
      <c r="L26" s="59">
        <v>0</v>
      </c>
      <c r="M26" s="66">
        <v>38611.4</v>
      </c>
      <c r="O26" s="123"/>
      <c r="P26" s="30" t="s">
        <v>35</v>
      </c>
      <c r="Q26" s="101">
        <v>12</v>
      </c>
      <c r="R26" s="47"/>
      <c r="S26" s="59">
        <v>0</v>
      </c>
      <c r="T26" s="66">
        <v>46153.700000000004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10</v>
      </c>
      <c r="F27" s="66">
        <v>8.1999999999999993</v>
      </c>
      <c r="H27" s="123"/>
      <c r="I27" s="33" t="s">
        <v>141</v>
      </c>
      <c r="J27" s="101">
        <v>13</v>
      </c>
      <c r="K27" s="47"/>
      <c r="L27" s="59">
        <v>5</v>
      </c>
      <c r="M27" s="66">
        <v>4.0999999999999996</v>
      </c>
      <c r="O27" s="123"/>
      <c r="P27" s="33" t="s">
        <v>141</v>
      </c>
      <c r="Q27" s="101">
        <v>13</v>
      </c>
      <c r="R27" s="47"/>
      <c r="S27" s="59">
        <v>5</v>
      </c>
      <c r="T27" s="66">
        <v>4.0999999999999996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14</v>
      </c>
      <c r="H27" s="123"/>
      <c r="I27" s="33" t="s">
        <v>141</v>
      </c>
      <c r="J27" s="101">
        <v>13</v>
      </c>
      <c r="K27" s="47"/>
      <c r="L27" s="59">
        <v>0</v>
      </c>
      <c r="M27" s="66">
        <v>7</v>
      </c>
      <c r="O27" s="123"/>
      <c r="P27" s="33" t="s">
        <v>141</v>
      </c>
      <c r="Q27" s="101">
        <v>13</v>
      </c>
      <c r="R27" s="47"/>
      <c r="S27" s="59">
        <v>0</v>
      </c>
      <c r="T27" s="66">
        <v>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275342.3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114350.19999999998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160992.1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69692</v>
      </c>
      <c r="F19" s="65">
        <f>F20+F21</f>
        <v>81805.7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28917</v>
      </c>
      <c r="M19" s="65">
        <f>M20+M21</f>
        <v>33942.5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40775</v>
      </c>
      <c r="T19" s="65">
        <f>T20+T21</f>
        <v>47863.199999999997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23359</v>
      </c>
      <c r="F20" s="66">
        <v>77827.899999999994</v>
      </c>
      <c r="H20" s="123"/>
      <c r="I20" s="30" t="s">
        <v>35</v>
      </c>
      <c r="J20" s="101">
        <v>6</v>
      </c>
      <c r="K20" s="47"/>
      <c r="L20" s="59">
        <v>9692</v>
      </c>
      <c r="M20" s="66">
        <v>32292</v>
      </c>
      <c r="O20" s="123"/>
      <c r="P20" s="30" t="s">
        <v>35</v>
      </c>
      <c r="Q20" s="101">
        <v>6</v>
      </c>
      <c r="R20" s="47"/>
      <c r="S20" s="59">
        <v>13667</v>
      </c>
      <c r="T20" s="66">
        <v>45535.899999999994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46333</v>
      </c>
      <c r="F21" s="66">
        <v>3977.8</v>
      </c>
      <c r="H21" s="123"/>
      <c r="I21" s="33" t="s">
        <v>36</v>
      </c>
      <c r="J21" s="101">
        <v>7</v>
      </c>
      <c r="K21" s="47"/>
      <c r="L21" s="59">
        <v>19225</v>
      </c>
      <c r="M21" s="66">
        <v>1650.5</v>
      </c>
      <c r="O21" s="123"/>
      <c r="P21" s="33" t="s">
        <v>36</v>
      </c>
      <c r="Q21" s="101">
        <v>7</v>
      </c>
      <c r="R21" s="47"/>
      <c r="S21" s="59">
        <v>27108</v>
      </c>
      <c r="T21" s="66">
        <v>2327.3000000000002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10451</v>
      </c>
      <c r="F22" s="65">
        <f t="shared" ref="F22" si="0">F23+F24</f>
        <v>12428.9</v>
      </c>
      <c r="H22" s="123"/>
      <c r="I22" s="32" t="s">
        <v>31</v>
      </c>
      <c r="J22" s="101">
        <v>8</v>
      </c>
      <c r="K22" s="47" t="s">
        <v>16</v>
      </c>
      <c r="L22" s="68">
        <f>L23+L24</f>
        <v>4336</v>
      </c>
      <c r="M22" s="65">
        <f t="shared" ref="M22" si="1">M23+M24</f>
        <v>5156.6000000000004</v>
      </c>
      <c r="O22" s="123"/>
      <c r="P22" s="32" t="s">
        <v>31</v>
      </c>
      <c r="Q22" s="101">
        <v>8</v>
      </c>
      <c r="R22" s="47" t="s">
        <v>16</v>
      </c>
      <c r="S22" s="68">
        <f>S23+S24</f>
        <v>6115</v>
      </c>
      <c r="T22" s="65">
        <f t="shared" ref="T22" si="2">T23+T24</f>
        <v>7272.2999999999993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10451</v>
      </c>
      <c r="F23" s="66">
        <v>12428.9</v>
      </c>
      <c r="H23" s="123"/>
      <c r="I23" s="30" t="s">
        <v>35</v>
      </c>
      <c r="J23" s="101">
        <v>9</v>
      </c>
      <c r="K23" s="47"/>
      <c r="L23" s="59">
        <v>4336</v>
      </c>
      <c r="M23" s="66">
        <v>5156.6000000000004</v>
      </c>
      <c r="O23" s="123"/>
      <c r="P23" s="30" t="s">
        <v>35</v>
      </c>
      <c r="Q23" s="101">
        <v>9</v>
      </c>
      <c r="R23" s="47"/>
      <c r="S23" s="59">
        <v>6115</v>
      </c>
      <c r="T23" s="66">
        <v>7272.2999999999993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46317</v>
      </c>
      <c r="F25" s="65">
        <f>F26+F27</f>
        <v>54489.1</v>
      </c>
      <c r="H25" s="123"/>
      <c r="I25" s="32" t="s">
        <v>28</v>
      </c>
      <c r="J25" s="101">
        <v>11</v>
      </c>
      <c r="K25" s="47" t="s">
        <v>17</v>
      </c>
      <c r="L25" s="68">
        <f>L26+L27</f>
        <v>19218</v>
      </c>
      <c r="M25" s="65">
        <f>M26+M27</f>
        <v>22609.399999999998</v>
      </c>
      <c r="O25" s="123"/>
      <c r="P25" s="32" t="s">
        <v>28</v>
      </c>
      <c r="Q25" s="101">
        <v>11</v>
      </c>
      <c r="R25" s="47" t="s">
        <v>17</v>
      </c>
      <c r="S25" s="68">
        <f>S26+S27</f>
        <v>27099</v>
      </c>
      <c r="T25" s="65">
        <f>T26+T27</f>
        <v>31879.7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12168</v>
      </c>
      <c r="F26" s="66">
        <v>40891.599999999999</v>
      </c>
      <c r="H26" s="123"/>
      <c r="I26" s="30" t="s">
        <v>35</v>
      </c>
      <c r="J26" s="101">
        <v>12</v>
      </c>
      <c r="K26" s="47"/>
      <c r="L26" s="59">
        <v>5049</v>
      </c>
      <c r="M26" s="66">
        <v>16967.599999999999</v>
      </c>
      <c r="O26" s="123"/>
      <c r="P26" s="30" t="s">
        <v>35</v>
      </c>
      <c r="Q26" s="101">
        <v>12</v>
      </c>
      <c r="R26" s="47"/>
      <c r="S26" s="59">
        <v>7119</v>
      </c>
      <c r="T26" s="66">
        <v>23924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34149</v>
      </c>
      <c r="F27" s="66">
        <v>13597.5</v>
      </c>
      <c r="H27" s="123"/>
      <c r="I27" s="33" t="s">
        <v>141</v>
      </c>
      <c r="J27" s="101">
        <v>13</v>
      </c>
      <c r="K27" s="47"/>
      <c r="L27" s="59">
        <v>14169</v>
      </c>
      <c r="M27" s="66">
        <v>5641.8</v>
      </c>
      <c r="O27" s="123"/>
      <c r="P27" s="33" t="s">
        <v>141</v>
      </c>
      <c r="Q27" s="101">
        <v>13</v>
      </c>
      <c r="R27" s="47"/>
      <c r="S27" s="59">
        <v>19980</v>
      </c>
      <c r="T27" s="66">
        <v>7955.7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1305</v>
      </c>
      <c r="F29" s="65">
        <f>F30+F40+F41</f>
        <v>112609.3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542</v>
      </c>
      <c r="M29" s="65">
        <f>M30+M40+M41</f>
        <v>46837.799999999996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763</v>
      </c>
      <c r="T29" s="65">
        <f>T30+T40+T41</f>
        <v>65771.5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1200</v>
      </c>
      <c r="F30" s="66">
        <v>86682.5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498</v>
      </c>
      <c r="M30" s="66">
        <v>35973.199999999997</v>
      </c>
      <c r="N30" s="37"/>
      <c r="O30" s="123"/>
      <c r="P30" s="36" t="s">
        <v>42</v>
      </c>
      <c r="Q30" s="49">
        <v>15</v>
      </c>
      <c r="R30" s="48" t="s">
        <v>9</v>
      </c>
      <c r="S30" s="59">
        <v>702</v>
      </c>
      <c r="T30" s="66">
        <v>50709.3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600</v>
      </c>
      <c r="F32" s="67">
        <v>47469.7</v>
      </c>
      <c r="H32" s="123"/>
      <c r="I32" s="121"/>
      <c r="J32" s="49">
        <v>17</v>
      </c>
      <c r="K32" s="47" t="s">
        <v>9</v>
      </c>
      <c r="L32" s="60">
        <v>249</v>
      </c>
      <c r="M32" s="67">
        <v>19699.900000000001</v>
      </c>
      <c r="O32" s="123"/>
      <c r="P32" s="121"/>
      <c r="Q32" s="49">
        <v>17</v>
      </c>
      <c r="R32" s="47" t="s">
        <v>9</v>
      </c>
      <c r="S32" s="60">
        <v>351</v>
      </c>
      <c r="T32" s="67">
        <v>27769.799999999996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105</v>
      </c>
      <c r="F40" s="66">
        <v>25926.799999999999</v>
      </c>
      <c r="H40" s="123"/>
      <c r="I40" s="40" t="s">
        <v>13</v>
      </c>
      <c r="J40" s="49">
        <v>24</v>
      </c>
      <c r="K40" s="47" t="s">
        <v>9</v>
      </c>
      <c r="L40" s="59">
        <v>44</v>
      </c>
      <c r="M40" s="66">
        <v>10864.6</v>
      </c>
      <c r="O40" s="123"/>
      <c r="P40" s="40" t="s">
        <v>13</v>
      </c>
      <c r="Q40" s="49">
        <v>24</v>
      </c>
      <c r="R40" s="47" t="s">
        <v>9</v>
      </c>
      <c r="S40" s="59">
        <v>61</v>
      </c>
      <c r="T40" s="66">
        <v>15062.199999999999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14009.3</v>
      </c>
      <c r="H42" s="117" t="s">
        <v>26</v>
      </c>
      <c r="I42" s="42" t="s">
        <v>29</v>
      </c>
      <c r="J42" s="49">
        <v>26</v>
      </c>
      <c r="K42" s="47"/>
      <c r="L42" s="68">
        <f>L43+L47</f>
        <v>290</v>
      </c>
      <c r="M42" s="65">
        <f>M43+M47</f>
        <v>5803.9</v>
      </c>
      <c r="O42" s="117" t="s">
        <v>26</v>
      </c>
      <c r="P42" s="42" t="s">
        <v>29</v>
      </c>
      <c r="Q42" s="49">
        <v>26</v>
      </c>
      <c r="R42" s="47"/>
      <c r="S42" s="68">
        <f>S43+S47</f>
        <v>410</v>
      </c>
      <c r="T42" s="65">
        <f>T43+T47</f>
        <v>8205.4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700</v>
      </c>
      <c r="F43" s="66">
        <v>14009.3</v>
      </c>
      <c r="H43" s="118"/>
      <c r="I43" s="36" t="s">
        <v>42</v>
      </c>
      <c r="J43" s="49">
        <v>27</v>
      </c>
      <c r="K43" s="47"/>
      <c r="L43" s="59">
        <v>290</v>
      </c>
      <c r="M43" s="66">
        <v>5803.9</v>
      </c>
      <c r="O43" s="118"/>
      <c r="P43" s="36" t="s">
        <v>42</v>
      </c>
      <c r="Q43" s="49">
        <v>27</v>
      </c>
      <c r="R43" s="47"/>
      <c r="S43" s="59">
        <v>410</v>
      </c>
      <c r="T43" s="66">
        <v>8205.4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145</v>
      </c>
      <c r="B7" s="135"/>
      <c r="C7" s="135"/>
      <c r="D7" s="135"/>
      <c r="E7" s="135"/>
      <c r="F7" s="135"/>
      <c r="H7" s="135" t="s">
        <v>145</v>
      </c>
      <c r="I7" s="135"/>
      <c r="J7" s="135"/>
      <c r="K7" s="135"/>
      <c r="L7" s="135"/>
      <c r="M7" s="135"/>
      <c r="O7" s="135" t="s">
        <v>145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922837.3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411717.69999999995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511119.60000000003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15600</v>
      </c>
      <c r="F15" s="65">
        <v>115395.1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6960</v>
      </c>
      <c r="M15" s="65">
        <v>51495.4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8640</v>
      </c>
      <c r="T15" s="65">
        <v>63899.700000000004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15600</v>
      </c>
      <c r="F16" s="66">
        <v>112415.1</v>
      </c>
      <c r="H16" s="123"/>
      <c r="I16" s="30" t="s">
        <v>10</v>
      </c>
      <c r="J16" s="101">
        <v>3</v>
      </c>
      <c r="K16" s="47"/>
      <c r="L16" s="59">
        <v>6960</v>
      </c>
      <c r="M16" s="66">
        <v>50154.400000000001</v>
      </c>
      <c r="O16" s="123"/>
      <c r="P16" s="30" t="s">
        <v>10</v>
      </c>
      <c r="Q16" s="101">
        <v>3</v>
      </c>
      <c r="R16" s="47"/>
      <c r="S16" s="59">
        <v>8640</v>
      </c>
      <c r="T16" s="66">
        <v>62260.700000000004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40</v>
      </c>
      <c r="F18" s="66">
        <v>2980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18</v>
      </c>
      <c r="M18" s="66">
        <v>1341</v>
      </c>
      <c r="N18" s="31"/>
      <c r="O18" s="123"/>
      <c r="P18" s="30" t="s">
        <v>11</v>
      </c>
      <c r="Q18" s="101">
        <v>4</v>
      </c>
      <c r="R18" s="47" t="s">
        <v>12</v>
      </c>
      <c r="S18" s="59">
        <v>22</v>
      </c>
      <c r="T18" s="66">
        <v>1639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136973</v>
      </c>
      <c r="F19" s="65">
        <f>F20+F21</f>
        <v>134722.29999999999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61111</v>
      </c>
      <c r="M19" s="65">
        <f>M20+M21</f>
        <v>60106.399999999994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75862</v>
      </c>
      <c r="T19" s="65">
        <f>T20+T21</f>
        <v>74615.900000000009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35181</v>
      </c>
      <c r="F20" s="66">
        <v>112247.3</v>
      </c>
      <c r="H20" s="123"/>
      <c r="I20" s="30" t="s">
        <v>35</v>
      </c>
      <c r="J20" s="101">
        <v>6</v>
      </c>
      <c r="K20" s="47"/>
      <c r="L20" s="59">
        <v>15696</v>
      </c>
      <c r="M20" s="66">
        <v>50079.1</v>
      </c>
      <c r="O20" s="123"/>
      <c r="P20" s="30" t="s">
        <v>35</v>
      </c>
      <c r="Q20" s="101">
        <v>6</v>
      </c>
      <c r="R20" s="47"/>
      <c r="S20" s="59">
        <v>19485</v>
      </c>
      <c r="T20" s="66">
        <v>62168.200000000004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101792</v>
      </c>
      <c r="F21" s="66">
        <v>22475</v>
      </c>
      <c r="H21" s="123"/>
      <c r="I21" s="33" t="s">
        <v>36</v>
      </c>
      <c r="J21" s="101">
        <v>7</v>
      </c>
      <c r="K21" s="47"/>
      <c r="L21" s="59">
        <v>45415</v>
      </c>
      <c r="M21" s="66">
        <v>10027.299999999999</v>
      </c>
      <c r="O21" s="123"/>
      <c r="P21" s="33" t="s">
        <v>36</v>
      </c>
      <c r="Q21" s="101">
        <v>7</v>
      </c>
      <c r="R21" s="47"/>
      <c r="S21" s="59">
        <v>56377</v>
      </c>
      <c r="T21" s="66">
        <v>12447.7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16837</v>
      </c>
      <c r="F22" s="65">
        <f t="shared" ref="F22" si="0">F23+F24</f>
        <v>25192.3</v>
      </c>
      <c r="H22" s="123"/>
      <c r="I22" s="32" t="s">
        <v>31</v>
      </c>
      <c r="J22" s="101">
        <v>8</v>
      </c>
      <c r="K22" s="47" t="s">
        <v>16</v>
      </c>
      <c r="L22" s="68">
        <f>L23+L24</f>
        <v>7512</v>
      </c>
      <c r="M22" s="65">
        <f t="shared" ref="M22" si="1">M23+M24</f>
        <v>11239.8</v>
      </c>
      <c r="O22" s="123"/>
      <c r="P22" s="32" t="s">
        <v>31</v>
      </c>
      <c r="Q22" s="101">
        <v>8</v>
      </c>
      <c r="R22" s="47" t="s">
        <v>16</v>
      </c>
      <c r="S22" s="68">
        <f>S23+S24</f>
        <v>9325</v>
      </c>
      <c r="T22" s="65">
        <f t="shared" ref="T22" si="2">T23+T24</f>
        <v>13952.5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16837</v>
      </c>
      <c r="F23" s="66">
        <v>25192.3</v>
      </c>
      <c r="H23" s="123"/>
      <c r="I23" s="30" t="s">
        <v>35</v>
      </c>
      <c r="J23" s="101">
        <v>9</v>
      </c>
      <c r="K23" s="47"/>
      <c r="L23" s="59">
        <v>7512</v>
      </c>
      <c r="M23" s="66">
        <v>11239.8</v>
      </c>
      <c r="O23" s="123"/>
      <c r="P23" s="30" t="s">
        <v>35</v>
      </c>
      <c r="Q23" s="101">
        <v>9</v>
      </c>
      <c r="R23" s="47"/>
      <c r="S23" s="59">
        <v>9325</v>
      </c>
      <c r="T23" s="66">
        <v>13952.5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55306</v>
      </c>
      <c r="F25" s="65">
        <f>F26+F27</f>
        <v>197109.2</v>
      </c>
      <c r="H25" s="123"/>
      <c r="I25" s="32" t="s">
        <v>28</v>
      </c>
      <c r="J25" s="101">
        <v>11</v>
      </c>
      <c r="K25" s="47" t="s">
        <v>17</v>
      </c>
      <c r="L25" s="68">
        <f>L26+L27</f>
        <v>24675</v>
      </c>
      <c r="M25" s="65">
        <f>M26+M27</f>
        <v>87939.5</v>
      </c>
      <c r="O25" s="123"/>
      <c r="P25" s="32" t="s">
        <v>28</v>
      </c>
      <c r="Q25" s="101">
        <v>11</v>
      </c>
      <c r="R25" s="47" t="s">
        <v>17</v>
      </c>
      <c r="S25" s="68">
        <f>S26+S27</f>
        <v>30631</v>
      </c>
      <c r="T25" s="65">
        <f>T26+T27</f>
        <v>109169.70000000001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21135</v>
      </c>
      <c r="F26" s="66">
        <v>120726.80000000002</v>
      </c>
      <c r="H26" s="123"/>
      <c r="I26" s="30" t="s">
        <v>35</v>
      </c>
      <c r="J26" s="101">
        <v>12</v>
      </c>
      <c r="K26" s="47"/>
      <c r="L26" s="59">
        <v>9429</v>
      </c>
      <c r="M26" s="66">
        <v>53860.1</v>
      </c>
      <c r="O26" s="123"/>
      <c r="P26" s="30" t="s">
        <v>35</v>
      </c>
      <c r="Q26" s="101">
        <v>12</v>
      </c>
      <c r="R26" s="47"/>
      <c r="S26" s="59">
        <v>11706</v>
      </c>
      <c r="T26" s="66">
        <v>66866.700000000012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34171</v>
      </c>
      <c r="F27" s="66">
        <v>76382.399999999994</v>
      </c>
      <c r="H27" s="123"/>
      <c r="I27" s="33" t="s">
        <v>141</v>
      </c>
      <c r="J27" s="101">
        <v>13</v>
      </c>
      <c r="K27" s="47"/>
      <c r="L27" s="59">
        <v>15246</v>
      </c>
      <c r="M27" s="66">
        <v>34079.4</v>
      </c>
      <c r="O27" s="123"/>
      <c r="P27" s="33" t="s">
        <v>141</v>
      </c>
      <c r="Q27" s="101">
        <v>13</v>
      </c>
      <c r="R27" s="47"/>
      <c r="S27" s="59">
        <v>18925</v>
      </c>
      <c r="T27" s="66">
        <v>42302.999999999993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6099</v>
      </c>
      <c r="F29" s="65">
        <f>F30+F40+F41</f>
        <v>380370.2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2721</v>
      </c>
      <c r="M29" s="65">
        <f>M30+M40+M41</f>
        <v>169690.6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3378</v>
      </c>
      <c r="T29" s="65">
        <f>T30+T40+T41</f>
        <v>210679.6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6099</v>
      </c>
      <c r="F30" s="66">
        <v>380370.2</v>
      </c>
      <c r="G30" s="37"/>
      <c r="H30" s="123"/>
      <c r="I30" s="36" t="s">
        <v>42</v>
      </c>
      <c r="J30" s="49">
        <v>15</v>
      </c>
      <c r="K30" s="48" t="s">
        <v>9</v>
      </c>
      <c r="L30" s="59">
        <v>2721</v>
      </c>
      <c r="M30" s="66">
        <v>169690.6</v>
      </c>
      <c r="N30" s="37"/>
      <c r="O30" s="123"/>
      <c r="P30" s="36" t="s">
        <v>42</v>
      </c>
      <c r="Q30" s="49">
        <v>15</v>
      </c>
      <c r="R30" s="48" t="s">
        <v>9</v>
      </c>
      <c r="S30" s="59">
        <v>3378</v>
      </c>
      <c r="T30" s="66">
        <v>210679.6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240</v>
      </c>
      <c r="F32" s="67">
        <v>38005</v>
      </c>
      <c r="H32" s="123"/>
      <c r="I32" s="121"/>
      <c r="J32" s="49">
        <v>17</v>
      </c>
      <c r="K32" s="47" t="s">
        <v>9</v>
      </c>
      <c r="L32" s="60">
        <v>107</v>
      </c>
      <c r="M32" s="67">
        <v>16943.900000000001</v>
      </c>
      <c r="O32" s="123"/>
      <c r="P32" s="121"/>
      <c r="Q32" s="49">
        <v>17</v>
      </c>
      <c r="R32" s="47" t="s">
        <v>9</v>
      </c>
      <c r="S32" s="60">
        <v>133</v>
      </c>
      <c r="T32" s="67">
        <v>21061.1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2034</v>
      </c>
      <c r="F42" s="65">
        <f>F43+F47</f>
        <v>70048.199999999983</v>
      </c>
      <c r="H42" s="117" t="s">
        <v>26</v>
      </c>
      <c r="I42" s="42" t="s">
        <v>29</v>
      </c>
      <c r="J42" s="49">
        <v>26</v>
      </c>
      <c r="K42" s="47"/>
      <c r="L42" s="68">
        <f>L43+L47</f>
        <v>907</v>
      </c>
      <c r="M42" s="65">
        <f>M43+M47</f>
        <v>31246</v>
      </c>
      <c r="O42" s="117" t="s">
        <v>26</v>
      </c>
      <c r="P42" s="42" t="s">
        <v>29</v>
      </c>
      <c r="Q42" s="49">
        <v>26</v>
      </c>
      <c r="R42" s="47"/>
      <c r="S42" s="68">
        <f>S43+S47</f>
        <v>1127</v>
      </c>
      <c r="T42" s="65">
        <f>T43+T47</f>
        <v>38802.19999999999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2034</v>
      </c>
      <c r="F43" s="66">
        <v>70048.199999999983</v>
      </c>
      <c r="H43" s="118"/>
      <c r="I43" s="36" t="s">
        <v>42</v>
      </c>
      <c r="J43" s="49">
        <v>27</v>
      </c>
      <c r="K43" s="47"/>
      <c r="L43" s="59">
        <v>907</v>
      </c>
      <c r="M43" s="66">
        <v>31246</v>
      </c>
      <c r="O43" s="118"/>
      <c r="P43" s="36" t="s">
        <v>42</v>
      </c>
      <c r="Q43" s="49">
        <v>27</v>
      </c>
      <c r="R43" s="47"/>
      <c r="S43" s="59">
        <v>1127</v>
      </c>
      <c r="T43" s="66">
        <v>38802.19999999999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39</v>
      </c>
      <c r="F44" s="67">
        <v>344.9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17</v>
      </c>
      <c r="M44" s="67">
        <v>150.30000000000001</v>
      </c>
      <c r="O44" s="118"/>
      <c r="P44" s="39" t="s">
        <v>40</v>
      </c>
      <c r="Q44" s="49">
        <v>28</v>
      </c>
      <c r="R44" s="48" t="s">
        <v>20</v>
      </c>
      <c r="S44" s="60">
        <v>22</v>
      </c>
      <c r="T44" s="67">
        <v>194.59999999999997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144</v>
      </c>
      <c r="B7" s="135"/>
      <c r="C7" s="135"/>
      <c r="D7" s="135"/>
      <c r="E7" s="135"/>
      <c r="F7" s="135"/>
      <c r="H7" s="135" t="s">
        <v>144</v>
      </c>
      <c r="I7" s="135"/>
      <c r="J7" s="135"/>
      <c r="K7" s="135"/>
      <c r="L7" s="135"/>
      <c r="M7" s="135"/>
      <c r="O7" s="135" t="s">
        <v>144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216620.19999999998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1319.4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215300.80000000002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1790</v>
      </c>
      <c r="F15" s="65">
        <v>29211.1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11</v>
      </c>
      <c r="M15" s="65">
        <v>177.2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1779</v>
      </c>
      <c r="T15" s="65">
        <v>29033.899999999998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1790</v>
      </c>
      <c r="F16" s="66">
        <v>28838.6</v>
      </c>
      <c r="H16" s="123"/>
      <c r="I16" s="30" t="s">
        <v>10</v>
      </c>
      <c r="J16" s="101">
        <v>3</v>
      </c>
      <c r="K16" s="47"/>
      <c r="L16" s="59">
        <v>11</v>
      </c>
      <c r="M16" s="66">
        <v>177.2</v>
      </c>
      <c r="O16" s="123"/>
      <c r="P16" s="30" t="s">
        <v>10</v>
      </c>
      <c r="Q16" s="101">
        <v>3</v>
      </c>
      <c r="R16" s="47"/>
      <c r="S16" s="59">
        <v>1779</v>
      </c>
      <c r="T16" s="66">
        <v>28661.399999999998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7344</v>
      </c>
      <c r="F19" s="65">
        <f>F20+F21</f>
        <v>33222.5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46</v>
      </c>
      <c r="M19" s="65">
        <f>M20+M21</f>
        <v>209.7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7298</v>
      </c>
      <c r="T19" s="65">
        <f>T20+T21</f>
        <v>33012.800000000003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6136</v>
      </c>
      <c r="F20" s="66">
        <v>23991.200000000001</v>
      </c>
      <c r="H20" s="123"/>
      <c r="I20" s="30" t="s">
        <v>35</v>
      </c>
      <c r="J20" s="101">
        <v>6</v>
      </c>
      <c r="K20" s="47"/>
      <c r="L20" s="59">
        <v>38</v>
      </c>
      <c r="M20" s="66">
        <v>148.6</v>
      </c>
      <c r="O20" s="123"/>
      <c r="P20" s="30" t="s">
        <v>35</v>
      </c>
      <c r="Q20" s="101">
        <v>6</v>
      </c>
      <c r="R20" s="47"/>
      <c r="S20" s="59">
        <v>6098</v>
      </c>
      <c r="T20" s="66">
        <v>23842.600000000002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1208</v>
      </c>
      <c r="F21" s="66">
        <v>9231.2999999999993</v>
      </c>
      <c r="H21" s="123"/>
      <c r="I21" s="33" t="s">
        <v>36</v>
      </c>
      <c r="J21" s="101">
        <v>7</v>
      </c>
      <c r="K21" s="47"/>
      <c r="L21" s="59">
        <v>8</v>
      </c>
      <c r="M21" s="66">
        <v>61.1</v>
      </c>
      <c r="O21" s="123"/>
      <c r="P21" s="33" t="s">
        <v>36</v>
      </c>
      <c r="Q21" s="101">
        <v>7</v>
      </c>
      <c r="R21" s="47"/>
      <c r="S21" s="59">
        <v>1200</v>
      </c>
      <c r="T21" s="66">
        <v>9170.1999999999989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1387</v>
      </c>
      <c r="F22" s="65">
        <f t="shared" ref="F22" si="0">F23+F24</f>
        <v>2768.9</v>
      </c>
      <c r="H22" s="123"/>
      <c r="I22" s="32" t="s">
        <v>31</v>
      </c>
      <c r="J22" s="101">
        <v>8</v>
      </c>
      <c r="K22" s="47" t="s">
        <v>16</v>
      </c>
      <c r="L22" s="68">
        <f>L23+L24</f>
        <v>9</v>
      </c>
      <c r="M22" s="65">
        <f t="shared" ref="M22" si="1">M23+M24</f>
        <v>18</v>
      </c>
      <c r="O22" s="123"/>
      <c r="P22" s="32" t="s">
        <v>31</v>
      </c>
      <c r="Q22" s="101">
        <v>8</v>
      </c>
      <c r="R22" s="47" t="s">
        <v>16</v>
      </c>
      <c r="S22" s="68">
        <f>S23+S24</f>
        <v>1378</v>
      </c>
      <c r="T22" s="65">
        <f t="shared" ref="T22" si="2">T23+T24</f>
        <v>2750.9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1387</v>
      </c>
      <c r="F24" s="66">
        <v>2768.9</v>
      </c>
      <c r="H24" s="123"/>
      <c r="I24" s="33" t="s">
        <v>37</v>
      </c>
      <c r="J24" s="101">
        <v>10</v>
      </c>
      <c r="K24" s="47"/>
      <c r="L24" s="59">
        <v>9</v>
      </c>
      <c r="M24" s="66">
        <v>18</v>
      </c>
      <c r="O24" s="123"/>
      <c r="P24" s="33" t="s">
        <v>37</v>
      </c>
      <c r="Q24" s="101">
        <v>10</v>
      </c>
      <c r="R24" s="47"/>
      <c r="S24" s="59">
        <v>1378</v>
      </c>
      <c r="T24" s="66">
        <v>2750.9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10418</v>
      </c>
      <c r="F25" s="65">
        <f>F26+F27</f>
        <v>51563.199999999997</v>
      </c>
      <c r="H25" s="123"/>
      <c r="I25" s="32" t="s">
        <v>28</v>
      </c>
      <c r="J25" s="101">
        <v>11</v>
      </c>
      <c r="K25" s="47" t="s">
        <v>17</v>
      </c>
      <c r="L25" s="68">
        <f>L26+L27</f>
        <v>66</v>
      </c>
      <c r="M25" s="65">
        <f>M26+M27</f>
        <v>310.10000000000002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10352</v>
      </c>
      <c r="T25" s="65">
        <f>T26+T27</f>
        <v>51253.100000000006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3276</v>
      </c>
      <c r="F26" s="66">
        <v>20007.3</v>
      </c>
      <c r="H26" s="123"/>
      <c r="I26" s="30" t="s">
        <v>35</v>
      </c>
      <c r="J26" s="101">
        <v>12</v>
      </c>
      <c r="K26" s="47"/>
      <c r="L26" s="59">
        <v>21</v>
      </c>
      <c r="M26" s="66">
        <v>128.30000000000001</v>
      </c>
      <c r="O26" s="123"/>
      <c r="P26" s="30" t="s">
        <v>35</v>
      </c>
      <c r="Q26" s="101">
        <v>12</v>
      </c>
      <c r="R26" s="47"/>
      <c r="S26" s="59">
        <v>3255</v>
      </c>
      <c r="T26" s="66">
        <v>19879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7142</v>
      </c>
      <c r="F27" s="66">
        <v>31555.9</v>
      </c>
      <c r="H27" s="123"/>
      <c r="I27" s="33" t="s">
        <v>141</v>
      </c>
      <c r="J27" s="101">
        <v>13</v>
      </c>
      <c r="K27" s="47"/>
      <c r="L27" s="59">
        <v>45</v>
      </c>
      <c r="M27" s="66">
        <v>181.8</v>
      </c>
      <c r="O27" s="123"/>
      <c r="P27" s="33" t="s">
        <v>141</v>
      </c>
      <c r="Q27" s="101">
        <v>13</v>
      </c>
      <c r="R27" s="47"/>
      <c r="S27" s="59">
        <v>7097</v>
      </c>
      <c r="T27" s="66">
        <v>31374.100000000002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1617</v>
      </c>
      <c r="F29" s="65">
        <f>F30+F40+F41</f>
        <v>90149.9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557.5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1607</v>
      </c>
      <c r="T29" s="65">
        <f>T30+T40+T41</f>
        <v>89592.4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1617</v>
      </c>
      <c r="F41" s="66">
        <v>90149.9</v>
      </c>
      <c r="H41" s="123"/>
      <c r="I41" s="41" t="s">
        <v>37</v>
      </c>
      <c r="J41" s="49">
        <v>25</v>
      </c>
      <c r="K41" s="47"/>
      <c r="L41" s="59">
        <v>10</v>
      </c>
      <c r="M41" s="66">
        <v>557.5</v>
      </c>
      <c r="O41" s="123"/>
      <c r="P41" s="41" t="s">
        <v>37</v>
      </c>
      <c r="Q41" s="49">
        <v>25</v>
      </c>
      <c r="R41" s="47"/>
      <c r="S41" s="59">
        <v>1607</v>
      </c>
      <c r="T41" s="66">
        <v>89592.4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207</v>
      </c>
      <c r="F42" s="65">
        <f>F43+F47</f>
        <v>9704.6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46.9</v>
      </c>
      <c r="O42" s="117" t="s">
        <v>26</v>
      </c>
      <c r="P42" s="42" t="s">
        <v>29</v>
      </c>
      <c r="Q42" s="49">
        <v>26</v>
      </c>
      <c r="R42" s="47"/>
      <c r="S42" s="68">
        <f>S43+S47</f>
        <v>206</v>
      </c>
      <c r="T42" s="65">
        <f>T43+T47</f>
        <v>9657.7000000000007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207</v>
      </c>
      <c r="F47" s="66">
        <v>9704.6</v>
      </c>
      <c r="G47" s="105"/>
      <c r="H47" s="119"/>
      <c r="I47" s="41" t="s">
        <v>37</v>
      </c>
      <c r="J47" s="49">
        <v>31</v>
      </c>
      <c r="K47" s="48"/>
      <c r="L47" s="59">
        <v>1</v>
      </c>
      <c r="M47" s="66">
        <v>46.9</v>
      </c>
      <c r="O47" s="119"/>
      <c r="P47" s="41" t="s">
        <v>37</v>
      </c>
      <c r="Q47" s="49">
        <v>31</v>
      </c>
      <c r="R47" s="48"/>
      <c r="S47" s="59">
        <v>206</v>
      </c>
      <c r="T47" s="66">
        <v>9657.7000000000007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314597.40000000002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144488.20000000001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170109.2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95654</v>
      </c>
      <c r="F19" s="65">
        <f>F20+F21</f>
        <v>132096.70000000001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43934</v>
      </c>
      <c r="M19" s="65">
        <f>M20+M21</f>
        <v>60672.2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51720</v>
      </c>
      <c r="T19" s="65">
        <f>T20+T21</f>
        <v>71424.5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46599</v>
      </c>
      <c r="F20" s="66">
        <v>122060.3</v>
      </c>
      <c r="H20" s="123"/>
      <c r="I20" s="30" t="s">
        <v>35</v>
      </c>
      <c r="J20" s="101">
        <v>6</v>
      </c>
      <c r="K20" s="47"/>
      <c r="L20" s="59">
        <v>21403</v>
      </c>
      <c r="M20" s="66">
        <v>56062.5</v>
      </c>
      <c r="O20" s="123"/>
      <c r="P20" s="30" t="s">
        <v>35</v>
      </c>
      <c r="Q20" s="101">
        <v>6</v>
      </c>
      <c r="R20" s="47"/>
      <c r="S20" s="59">
        <v>25196</v>
      </c>
      <c r="T20" s="66">
        <v>65997.8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49055</v>
      </c>
      <c r="F21" s="66">
        <v>10036.4</v>
      </c>
      <c r="H21" s="123"/>
      <c r="I21" s="33" t="s">
        <v>36</v>
      </c>
      <c r="J21" s="101">
        <v>7</v>
      </c>
      <c r="K21" s="47"/>
      <c r="L21" s="59">
        <v>22531</v>
      </c>
      <c r="M21" s="66">
        <v>4609.7</v>
      </c>
      <c r="O21" s="123"/>
      <c r="P21" s="33" t="s">
        <v>36</v>
      </c>
      <c r="Q21" s="101">
        <v>7</v>
      </c>
      <c r="R21" s="47"/>
      <c r="S21" s="59">
        <v>26524</v>
      </c>
      <c r="T21" s="66">
        <v>5426.7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12081</v>
      </c>
      <c r="F22" s="65">
        <f t="shared" ref="F22" si="0">F23+F24</f>
        <v>14367.3</v>
      </c>
      <c r="H22" s="123"/>
      <c r="I22" s="32" t="s">
        <v>31</v>
      </c>
      <c r="J22" s="101">
        <v>8</v>
      </c>
      <c r="K22" s="47" t="s">
        <v>16</v>
      </c>
      <c r="L22" s="68">
        <f>L23+L24</f>
        <v>5549</v>
      </c>
      <c r="M22" s="65">
        <f t="shared" ref="M22" si="1">M23+M24</f>
        <v>6599.1</v>
      </c>
      <c r="O22" s="123"/>
      <c r="P22" s="32" t="s">
        <v>31</v>
      </c>
      <c r="Q22" s="101">
        <v>8</v>
      </c>
      <c r="R22" s="47" t="s">
        <v>16</v>
      </c>
      <c r="S22" s="68">
        <f>S23+S24</f>
        <v>6532</v>
      </c>
      <c r="T22" s="65">
        <f t="shared" ref="T22" si="2">T23+T24</f>
        <v>7768.1999999999989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12081</v>
      </c>
      <c r="F23" s="66">
        <v>14367.3</v>
      </c>
      <c r="H23" s="123"/>
      <c r="I23" s="30" t="s">
        <v>35</v>
      </c>
      <c r="J23" s="101">
        <v>9</v>
      </c>
      <c r="K23" s="47"/>
      <c r="L23" s="59">
        <v>5549</v>
      </c>
      <c r="M23" s="66">
        <v>6599.1</v>
      </c>
      <c r="O23" s="123"/>
      <c r="P23" s="30" t="s">
        <v>35</v>
      </c>
      <c r="Q23" s="101">
        <v>9</v>
      </c>
      <c r="R23" s="47"/>
      <c r="S23" s="59">
        <v>6532</v>
      </c>
      <c r="T23" s="66">
        <v>7768.1999999999989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59690</v>
      </c>
      <c r="F25" s="65">
        <f>F26+F27</f>
        <v>116497.4</v>
      </c>
      <c r="H25" s="123"/>
      <c r="I25" s="32" t="s">
        <v>28</v>
      </c>
      <c r="J25" s="101">
        <v>11</v>
      </c>
      <c r="K25" s="47" t="s">
        <v>17</v>
      </c>
      <c r="L25" s="68">
        <f>L26+L27</f>
        <v>27416</v>
      </c>
      <c r="M25" s="65">
        <f>M26+M27</f>
        <v>53507.399999999994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32274</v>
      </c>
      <c r="T25" s="65">
        <f>T26+T27</f>
        <v>62990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21067</v>
      </c>
      <c r="F26" s="66">
        <v>81153.8</v>
      </c>
      <c r="H26" s="123"/>
      <c r="I26" s="30" t="s">
        <v>35</v>
      </c>
      <c r="J26" s="101">
        <v>12</v>
      </c>
      <c r="K26" s="47"/>
      <c r="L26" s="59">
        <v>9676</v>
      </c>
      <c r="M26" s="66">
        <v>37273.699999999997</v>
      </c>
      <c r="O26" s="123"/>
      <c r="P26" s="30" t="s">
        <v>35</v>
      </c>
      <c r="Q26" s="101">
        <v>12</v>
      </c>
      <c r="R26" s="47"/>
      <c r="S26" s="59">
        <v>11391</v>
      </c>
      <c r="T26" s="66">
        <v>43880.100000000006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38623</v>
      </c>
      <c r="F27" s="66">
        <v>35343.599999999999</v>
      </c>
      <c r="H27" s="123"/>
      <c r="I27" s="33" t="s">
        <v>141</v>
      </c>
      <c r="J27" s="101">
        <v>13</v>
      </c>
      <c r="K27" s="47"/>
      <c r="L27" s="59">
        <v>17740</v>
      </c>
      <c r="M27" s="66">
        <v>16233.7</v>
      </c>
      <c r="O27" s="123"/>
      <c r="P27" s="33" t="s">
        <v>141</v>
      </c>
      <c r="Q27" s="101">
        <v>13</v>
      </c>
      <c r="R27" s="47"/>
      <c r="S27" s="59">
        <v>20883</v>
      </c>
      <c r="T27" s="66">
        <v>19109.899999999998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2400</v>
      </c>
      <c r="F42" s="65">
        <f>F43+F47</f>
        <v>51636</v>
      </c>
      <c r="H42" s="117" t="s">
        <v>26</v>
      </c>
      <c r="I42" s="42" t="s">
        <v>29</v>
      </c>
      <c r="J42" s="49">
        <v>26</v>
      </c>
      <c r="K42" s="47"/>
      <c r="L42" s="68">
        <f>L43+L47</f>
        <v>1102</v>
      </c>
      <c r="M42" s="65">
        <f>M43+M47</f>
        <v>23709.5</v>
      </c>
      <c r="O42" s="117" t="s">
        <v>26</v>
      </c>
      <c r="P42" s="42" t="s">
        <v>29</v>
      </c>
      <c r="Q42" s="49">
        <v>26</v>
      </c>
      <c r="R42" s="47"/>
      <c r="S42" s="68">
        <f>S43+S47</f>
        <v>1298</v>
      </c>
      <c r="T42" s="65">
        <f>T43+T47</f>
        <v>27926.5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2400</v>
      </c>
      <c r="F43" s="66">
        <v>51636</v>
      </c>
      <c r="H43" s="118"/>
      <c r="I43" s="36" t="s">
        <v>42</v>
      </c>
      <c r="J43" s="49">
        <v>27</v>
      </c>
      <c r="K43" s="47"/>
      <c r="L43" s="59">
        <v>1102</v>
      </c>
      <c r="M43" s="66">
        <v>23709.5</v>
      </c>
      <c r="O43" s="118"/>
      <c r="P43" s="36" t="s">
        <v>42</v>
      </c>
      <c r="Q43" s="49">
        <v>27</v>
      </c>
      <c r="R43" s="47"/>
      <c r="S43" s="59">
        <v>1298</v>
      </c>
      <c r="T43" s="66">
        <v>27926.5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146</v>
      </c>
      <c r="B7" s="135"/>
      <c r="C7" s="135"/>
      <c r="D7" s="135"/>
      <c r="E7" s="135"/>
      <c r="F7" s="135"/>
      <c r="H7" s="135" t="s">
        <v>146</v>
      </c>
      <c r="I7" s="135"/>
      <c r="J7" s="135"/>
      <c r="K7" s="135"/>
      <c r="L7" s="135"/>
      <c r="M7" s="135"/>
      <c r="O7" s="135" t="s">
        <v>146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406746.6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13093.1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393653.49999999994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43371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1376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41995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2500</v>
      </c>
      <c r="F16" s="66">
        <v>42998.5</v>
      </c>
      <c r="H16" s="123"/>
      <c r="I16" s="30" t="s">
        <v>10</v>
      </c>
      <c r="J16" s="101">
        <v>3</v>
      </c>
      <c r="K16" s="47"/>
      <c r="L16" s="59">
        <v>80</v>
      </c>
      <c r="M16" s="66">
        <v>1376</v>
      </c>
      <c r="O16" s="123"/>
      <c r="P16" s="30" t="s">
        <v>10</v>
      </c>
      <c r="Q16" s="101">
        <v>3</v>
      </c>
      <c r="R16" s="47"/>
      <c r="S16" s="59">
        <v>2420</v>
      </c>
      <c r="T16" s="66">
        <v>41622.5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32290</v>
      </c>
      <c r="F19" s="65">
        <f>F20+F21</f>
        <v>74231.3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1038</v>
      </c>
      <c r="M19" s="65">
        <f>M20+M21</f>
        <v>2387.1999999999998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31252</v>
      </c>
      <c r="T19" s="65">
        <f>T20+T21</f>
        <v>71844.100000000006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11409</v>
      </c>
      <c r="F20" s="66">
        <v>53488</v>
      </c>
      <c r="H20" s="123"/>
      <c r="I20" s="30" t="s">
        <v>35</v>
      </c>
      <c r="J20" s="101">
        <v>6</v>
      </c>
      <c r="K20" s="47"/>
      <c r="L20" s="59">
        <v>367</v>
      </c>
      <c r="M20" s="66">
        <v>1720.6</v>
      </c>
      <c r="O20" s="123"/>
      <c r="P20" s="30" t="s">
        <v>35</v>
      </c>
      <c r="Q20" s="101">
        <v>6</v>
      </c>
      <c r="R20" s="47"/>
      <c r="S20" s="59">
        <v>11042</v>
      </c>
      <c r="T20" s="66">
        <v>51767.4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20881</v>
      </c>
      <c r="F21" s="66">
        <v>20743.3</v>
      </c>
      <c r="H21" s="123"/>
      <c r="I21" s="33" t="s">
        <v>36</v>
      </c>
      <c r="J21" s="101">
        <v>7</v>
      </c>
      <c r="K21" s="47"/>
      <c r="L21" s="59">
        <v>671</v>
      </c>
      <c r="M21" s="66">
        <v>666.6</v>
      </c>
      <c r="O21" s="123"/>
      <c r="P21" s="33" t="s">
        <v>36</v>
      </c>
      <c r="Q21" s="101">
        <v>7</v>
      </c>
      <c r="R21" s="47"/>
      <c r="S21" s="59">
        <v>20210</v>
      </c>
      <c r="T21" s="66">
        <v>20076.7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4476</v>
      </c>
      <c r="F22" s="65">
        <f t="shared" ref="F22" si="0">F23+F24</f>
        <v>7421.9</v>
      </c>
      <c r="H22" s="123"/>
      <c r="I22" s="32" t="s">
        <v>31</v>
      </c>
      <c r="J22" s="101">
        <v>8</v>
      </c>
      <c r="K22" s="47" t="s">
        <v>16</v>
      </c>
      <c r="L22" s="68">
        <f>L23+L24</f>
        <v>144</v>
      </c>
      <c r="M22" s="65">
        <f t="shared" ref="M22" si="1">M23+M24</f>
        <v>238.8</v>
      </c>
      <c r="O22" s="123"/>
      <c r="P22" s="32" t="s">
        <v>31</v>
      </c>
      <c r="Q22" s="101">
        <v>8</v>
      </c>
      <c r="R22" s="47" t="s">
        <v>16</v>
      </c>
      <c r="S22" s="68">
        <f>S23+S24</f>
        <v>4332</v>
      </c>
      <c r="T22" s="65">
        <f t="shared" ref="T22" si="2">T23+T24</f>
        <v>7183.0999999999995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4476</v>
      </c>
      <c r="F24" s="66">
        <v>7421.9</v>
      </c>
      <c r="H24" s="123"/>
      <c r="I24" s="33" t="s">
        <v>37</v>
      </c>
      <c r="J24" s="101">
        <v>10</v>
      </c>
      <c r="K24" s="47"/>
      <c r="L24" s="59">
        <v>144</v>
      </c>
      <c r="M24" s="66">
        <v>238.8</v>
      </c>
      <c r="O24" s="123"/>
      <c r="P24" s="33" t="s">
        <v>37</v>
      </c>
      <c r="Q24" s="101">
        <v>10</v>
      </c>
      <c r="R24" s="47"/>
      <c r="S24" s="59">
        <v>4332</v>
      </c>
      <c r="T24" s="66">
        <v>7183.0999999999995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18963</v>
      </c>
      <c r="F25" s="65">
        <f>F26+F27</f>
        <v>109943.59999999999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609</v>
      </c>
      <c r="M25" s="65">
        <f>M26+M27</f>
        <v>3531</v>
      </c>
      <c r="O25" s="123"/>
      <c r="P25" s="32" t="s">
        <v>28</v>
      </c>
      <c r="Q25" s="101">
        <v>11</v>
      </c>
      <c r="R25" s="47" t="s">
        <v>17</v>
      </c>
      <c r="S25" s="68">
        <f>S26+S27</f>
        <v>18354</v>
      </c>
      <c r="T25" s="65">
        <f>T26+T27</f>
        <v>106412.59999999999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5509</v>
      </c>
      <c r="F26" s="66">
        <v>39035.699999999997</v>
      </c>
      <c r="H26" s="123"/>
      <c r="I26" s="30" t="s">
        <v>35</v>
      </c>
      <c r="J26" s="101">
        <v>12</v>
      </c>
      <c r="K26" s="47"/>
      <c r="L26" s="59">
        <v>177</v>
      </c>
      <c r="M26" s="66">
        <v>1254.2</v>
      </c>
      <c r="O26" s="123"/>
      <c r="P26" s="30" t="s">
        <v>35</v>
      </c>
      <c r="Q26" s="101">
        <v>12</v>
      </c>
      <c r="R26" s="47"/>
      <c r="S26" s="59">
        <v>5332</v>
      </c>
      <c r="T26" s="66">
        <v>37781.5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13454</v>
      </c>
      <c r="F27" s="66">
        <v>70907.899999999994</v>
      </c>
      <c r="H27" s="123"/>
      <c r="I27" s="33" t="s">
        <v>141</v>
      </c>
      <c r="J27" s="101">
        <v>13</v>
      </c>
      <c r="K27" s="47"/>
      <c r="L27" s="59">
        <v>432</v>
      </c>
      <c r="M27" s="66">
        <v>2276.8000000000002</v>
      </c>
      <c r="O27" s="123"/>
      <c r="P27" s="33" t="s">
        <v>141</v>
      </c>
      <c r="Q27" s="101">
        <v>13</v>
      </c>
      <c r="R27" s="47"/>
      <c r="S27" s="59">
        <v>13022</v>
      </c>
      <c r="T27" s="66">
        <v>68631.099999999991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2227</v>
      </c>
      <c r="F29" s="65">
        <f>F30+F40+F41</f>
        <v>155476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72</v>
      </c>
      <c r="M29" s="65">
        <f>M30+M40+M41</f>
        <v>5026.6000000000004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2155</v>
      </c>
      <c r="T29" s="65">
        <f>T30+T40+T41</f>
        <v>150449.4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2227</v>
      </c>
      <c r="F41" s="66">
        <v>155476</v>
      </c>
      <c r="H41" s="123"/>
      <c r="I41" s="41" t="s">
        <v>37</v>
      </c>
      <c r="J41" s="49">
        <v>25</v>
      </c>
      <c r="K41" s="47"/>
      <c r="L41" s="59">
        <v>72</v>
      </c>
      <c r="M41" s="66">
        <v>5026.6000000000004</v>
      </c>
      <c r="O41" s="123"/>
      <c r="P41" s="41" t="s">
        <v>37</v>
      </c>
      <c r="Q41" s="49">
        <v>25</v>
      </c>
      <c r="R41" s="47"/>
      <c r="S41" s="59">
        <v>2155</v>
      </c>
      <c r="T41" s="66">
        <v>150449.4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550</v>
      </c>
      <c r="F42" s="65">
        <f>F43+F47</f>
        <v>16302.8</v>
      </c>
      <c r="H42" s="11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533.5</v>
      </c>
      <c r="O42" s="117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15769.3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550</v>
      </c>
      <c r="F47" s="66">
        <v>16302.8</v>
      </c>
      <c r="G47" s="105"/>
      <c r="H47" s="119"/>
      <c r="I47" s="41" t="s">
        <v>37</v>
      </c>
      <c r="J47" s="49">
        <v>31</v>
      </c>
      <c r="K47" s="48"/>
      <c r="L47" s="59">
        <v>18</v>
      </c>
      <c r="M47" s="66">
        <v>533.5</v>
      </c>
      <c r="O47" s="119"/>
      <c r="P47" s="41" t="s">
        <v>37</v>
      </c>
      <c r="Q47" s="49">
        <v>31</v>
      </c>
      <c r="R47" s="48"/>
      <c r="S47" s="59">
        <v>532</v>
      </c>
      <c r="T47" s="66">
        <v>15769.3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147</v>
      </c>
      <c r="B7" s="135"/>
      <c r="C7" s="135"/>
      <c r="D7" s="135"/>
      <c r="E7" s="135"/>
      <c r="F7" s="135"/>
      <c r="H7" s="135" t="s">
        <v>147</v>
      </c>
      <c r="I7" s="135"/>
      <c r="J7" s="135"/>
      <c r="K7" s="135"/>
      <c r="L7" s="135"/>
      <c r="M7" s="135"/>
      <c r="O7" s="135" t="s">
        <v>147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422891.3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150325.90000000002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272565.40000000002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3706</v>
      </c>
      <c r="F15" s="65">
        <v>35609.699999999997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1317</v>
      </c>
      <c r="M15" s="65">
        <v>12671.2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2389</v>
      </c>
      <c r="T15" s="65">
        <v>22938.499999999996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3706</v>
      </c>
      <c r="F16" s="66">
        <v>35237.199999999997</v>
      </c>
      <c r="H16" s="123"/>
      <c r="I16" s="30" t="s">
        <v>10</v>
      </c>
      <c r="J16" s="101">
        <v>3</v>
      </c>
      <c r="K16" s="47"/>
      <c r="L16" s="59">
        <v>1317</v>
      </c>
      <c r="M16" s="66">
        <v>12522.2</v>
      </c>
      <c r="O16" s="123"/>
      <c r="P16" s="30" t="s">
        <v>10</v>
      </c>
      <c r="Q16" s="101">
        <v>3</v>
      </c>
      <c r="R16" s="47"/>
      <c r="S16" s="59">
        <v>2389</v>
      </c>
      <c r="T16" s="66">
        <v>22714.999999999996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23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38893</v>
      </c>
      <c r="F19" s="65">
        <f>F20+F21</f>
        <v>78187.299999999988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13820</v>
      </c>
      <c r="M19" s="65">
        <f>M20+M21</f>
        <v>27783.300000000003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25073</v>
      </c>
      <c r="T19" s="65">
        <f>T20+T21</f>
        <v>50404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12796</v>
      </c>
      <c r="F20" s="66">
        <v>62830.899999999994</v>
      </c>
      <c r="H20" s="123"/>
      <c r="I20" s="30" t="s">
        <v>35</v>
      </c>
      <c r="J20" s="101">
        <v>6</v>
      </c>
      <c r="K20" s="47"/>
      <c r="L20" s="59">
        <v>4547</v>
      </c>
      <c r="M20" s="66">
        <v>22326.7</v>
      </c>
      <c r="O20" s="123"/>
      <c r="P20" s="30" t="s">
        <v>35</v>
      </c>
      <c r="Q20" s="101">
        <v>6</v>
      </c>
      <c r="R20" s="47"/>
      <c r="S20" s="59">
        <v>8249</v>
      </c>
      <c r="T20" s="66">
        <v>40504.199999999997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26097</v>
      </c>
      <c r="F21" s="66">
        <v>15356.4</v>
      </c>
      <c r="H21" s="123"/>
      <c r="I21" s="33" t="s">
        <v>36</v>
      </c>
      <c r="J21" s="101">
        <v>7</v>
      </c>
      <c r="K21" s="47"/>
      <c r="L21" s="59">
        <v>9273</v>
      </c>
      <c r="M21" s="66">
        <v>5456.6</v>
      </c>
      <c r="O21" s="123"/>
      <c r="P21" s="33" t="s">
        <v>36</v>
      </c>
      <c r="Q21" s="101">
        <v>7</v>
      </c>
      <c r="R21" s="47"/>
      <c r="S21" s="59">
        <v>16824</v>
      </c>
      <c r="T21" s="66">
        <v>9899.7999999999993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6350</v>
      </c>
      <c r="F22" s="65">
        <f t="shared" ref="F22" si="0">F23+F24</f>
        <v>11563.6</v>
      </c>
      <c r="H22" s="123"/>
      <c r="I22" s="32" t="s">
        <v>31</v>
      </c>
      <c r="J22" s="101">
        <v>8</v>
      </c>
      <c r="K22" s="47" t="s">
        <v>16</v>
      </c>
      <c r="L22" s="68">
        <f>L23+L24</f>
        <v>2256</v>
      </c>
      <c r="M22" s="65">
        <f t="shared" ref="M22" si="1">M23+M24</f>
        <v>4108.3</v>
      </c>
      <c r="O22" s="123"/>
      <c r="P22" s="32" t="s">
        <v>31</v>
      </c>
      <c r="Q22" s="101">
        <v>8</v>
      </c>
      <c r="R22" s="47" t="s">
        <v>16</v>
      </c>
      <c r="S22" s="68">
        <f>S23+S24</f>
        <v>4094</v>
      </c>
      <c r="T22" s="65">
        <f t="shared" ref="T22" si="2">T23+T24</f>
        <v>7455.3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6350</v>
      </c>
      <c r="F24" s="66">
        <v>11563.6</v>
      </c>
      <c r="H24" s="123"/>
      <c r="I24" s="33" t="s">
        <v>37</v>
      </c>
      <c r="J24" s="101">
        <v>10</v>
      </c>
      <c r="K24" s="47"/>
      <c r="L24" s="59">
        <v>2256</v>
      </c>
      <c r="M24" s="66">
        <v>4108.3</v>
      </c>
      <c r="O24" s="123"/>
      <c r="P24" s="33" t="s">
        <v>37</v>
      </c>
      <c r="Q24" s="101">
        <v>10</v>
      </c>
      <c r="R24" s="47"/>
      <c r="S24" s="59">
        <v>4094</v>
      </c>
      <c r="T24" s="66">
        <v>7455.3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19115</v>
      </c>
      <c r="F25" s="65">
        <f>F26+F27</f>
        <v>111918.9</v>
      </c>
      <c r="H25" s="123"/>
      <c r="I25" s="32" t="s">
        <v>28</v>
      </c>
      <c r="J25" s="101">
        <v>11</v>
      </c>
      <c r="K25" s="47" t="s">
        <v>17</v>
      </c>
      <c r="L25" s="68">
        <f>L26+L27</f>
        <v>6792</v>
      </c>
      <c r="M25" s="65">
        <f>M26+M27</f>
        <v>39765.699999999997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12323</v>
      </c>
      <c r="T25" s="65">
        <f>T26+T27</f>
        <v>72153.200000000012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6564</v>
      </c>
      <c r="F26" s="66">
        <v>59425.3</v>
      </c>
      <c r="H26" s="123"/>
      <c r="I26" s="30" t="s">
        <v>35</v>
      </c>
      <c r="J26" s="101">
        <v>12</v>
      </c>
      <c r="K26" s="47"/>
      <c r="L26" s="59">
        <v>2332</v>
      </c>
      <c r="M26" s="66">
        <v>21112.1</v>
      </c>
      <c r="O26" s="123"/>
      <c r="P26" s="30" t="s">
        <v>35</v>
      </c>
      <c r="Q26" s="101">
        <v>12</v>
      </c>
      <c r="R26" s="47"/>
      <c r="S26" s="59">
        <v>4232</v>
      </c>
      <c r="T26" s="66">
        <v>38313.200000000004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12551</v>
      </c>
      <c r="F27" s="66">
        <v>52493.599999999999</v>
      </c>
      <c r="H27" s="123"/>
      <c r="I27" s="33" t="s">
        <v>141</v>
      </c>
      <c r="J27" s="101">
        <v>13</v>
      </c>
      <c r="K27" s="47"/>
      <c r="L27" s="59">
        <v>4460</v>
      </c>
      <c r="M27" s="66">
        <v>18653.599999999999</v>
      </c>
      <c r="O27" s="123"/>
      <c r="P27" s="33" t="s">
        <v>141</v>
      </c>
      <c r="Q27" s="101">
        <v>13</v>
      </c>
      <c r="R27" s="47"/>
      <c r="S27" s="59">
        <v>8091</v>
      </c>
      <c r="T27" s="66">
        <v>33840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157516.1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822</v>
      </c>
      <c r="M29" s="65">
        <f>M30+M40+M41</f>
        <v>56002.7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1490</v>
      </c>
      <c r="T29" s="65">
        <f>T30+T40+T41</f>
        <v>101513.40000000001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2312</v>
      </c>
      <c r="F41" s="66">
        <v>157516.1</v>
      </c>
      <c r="H41" s="123"/>
      <c r="I41" s="41" t="s">
        <v>37</v>
      </c>
      <c r="J41" s="49">
        <v>25</v>
      </c>
      <c r="K41" s="47"/>
      <c r="L41" s="59">
        <v>822</v>
      </c>
      <c r="M41" s="66">
        <v>56002.7</v>
      </c>
      <c r="O41" s="123"/>
      <c r="P41" s="41" t="s">
        <v>37</v>
      </c>
      <c r="Q41" s="49">
        <v>25</v>
      </c>
      <c r="R41" s="47"/>
      <c r="S41" s="59">
        <v>1490</v>
      </c>
      <c r="T41" s="66">
        <v>101513.40000000001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967</v>
      </c>
      <c r="F42" s="65">
        <f>F43+F47</f>
        <v>28095.7</v>
      </c>
      <c r="H42" s="117" t="s">
        <v>26</v>
      </c>
      <c r="I42" s="42" t="s">
        <v>29</v>
      </c>
      <c r="J42" s="49">
        <v>26</v>
      </c>
      <c r="K42" s="47"/>
      <c r="L42" s="68">
        <f>L43+L47</f>
        <v>344</v>
      </c>
      <c r="M42" s="65">
        <f>M43+M47</f>
        <v>9994.7000000000007</v>
      </c>
      <c r="O42" s="117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18101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967</v>
      </c>
      <c r="F47" s="66">
        <v>28095.7</v>
      </c>
      <c r="G47" s="105"/>
      <c r="H47" s="119"/>
      <c r="I47" s="41" t="s">
        <v>37</v>
      </c>
      <c r="J47" s="49">
        <v>31</v>
      </c>
      <c r="K47" s="48"/>
      <c r="L47" s="59">
        <v>344</v>
      </c>
      <c r="M47" s="66">
        <v>9994.7000000000007</v>
      </c>
      <c r="O47" s="119"/>
      <c r="P47" s="41" t="s">
        <v>37</v>
      </c>
      <c r="Q47" s="49">
        <v>31</v>
      </c>
      <c r="R47" s="48"/>
      <c r="S47" s="59">
        <v>623</v>
      </c>
      <c r="T47" s="66">
        <v>18101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148</v>
      </c>
      <c r="B7" s="135"/>
      <c r="C7" s="135"/>
      <c r="D7" s="135"/>
      <c r="E7" s="135"/>
      <c r="F7" s="135"/>
      <c r="H7" s="135" t="s">
        <v>148</v>
      </c>
      <c r="I7" s="135"/>
      <c r="J7" s="135"/>
      <c r="K7" s="135"/>
      <c r="L7" s="135"/>
      <c r="M7" s="135"/>
      <c r="O7" s="135" t="s">
        <v>148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247673.3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53695.6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193977.7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37383</v>
      </c>
      <c r="F19" s="65">
        <f>F20+F21</f>
        <v>56057.7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8107</v>
      </c>
      <c r="M19" s="65">
        <f>M20+M21</f>
        <v>12157.3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29276</v>
      </c>
      <c r="T19" s="65">
        <f>T20+T21</f>
        <v>43900.399999999994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12228</v>
      </c>
      <c r="F20" s="66">
        <v>34831.599999999999</v>
      </c>
      <c r="H20" s="123"/>
      <c r="I20" s="30" t="s">
        <v>35</v>
      </c>
      <c r="J20" s="101">
        <v>6</v>
      </c>
      <c r="K20" s="47"/>
      <c r="L20" s="59">
        <v>2652</v>
      </c>
      <c r="M20" s="66">
        <v>7554.3</v>
      </c>
      <c r="O20" s="123"/>
      <c r="P20" s="30" t="s">
        <v>35</v>
      </c>
      <c r="Q20" s="101">
        <v>6</v>
      </c>
      <c r="R20" s="47"/>
      <c r="S20" s="59">
        <v>9576</v>
      </c>
      <c r="T20" s="66">
        <v>27277.3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25155</v>
      </c>
      <c r="F21" s="66">
        <v>21226.1</v>
      </c>
      <c r="H21" s="123"/>
      <c r="I21" s="33" t="s">
        <v>36</v>
      </c>
      <c r="J21" s="101">
        <v>7</v>
      </c>
      <c r="K21" s="47"/>
      <c r="L21" s="59">
        <v>5455</v>
      </c>
      <c r="M21" s="66">
        <v>4603</v>
      </c>
      <c r="O21" s="123"/>
      <c r="P21" s="33" t="s">
        <v>36</v>
      </c>
      <c r="Q21" s="101">
        <v>7</v>
      </c>
      <c r="R21" s="47"/>
      <c r="S21" s="59">
        <v>19700</v>
      </c>
      <c r="T21" s="66">
        <v>16623.099999999999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4198</v>
      </c>
      <c r="F22" s="65">
        <f t="shared" ref="F22" si="0">F23+F24</f>
        <v>5680.6</v>
      </c>
      <c r="H22" s="123"/>
      <c r="I22" s="32" t="s">
        <v>31</v>
      </c>
      <c r="J22" s="101">
        <v>8</v>
      </c>
      <c r="K22" s="47" t="s">
        <v>16</v>
      </c>
      <c r="L22" s="68">
        <f>L23+L24</f>
        <v>910</v>
      </c>
      <c r="M22" s="65">
        <f t="shared" ref="M22" si="1">M23+M24</f>
        <v>1231.4000000000001</v>
      </c>
      <c r="O22" s="123"/>
      <c r="P22" s="32" t="s">
        <v>31</v>
      </c>
      <c r="Q22" s="101">
        <v>8</v>
      </c>
      <c r="R22" s="47" t="s">
        <v>16</v>
      </c>
      <c r="S22" s="68">
        <f>S23+S24</f>
        <v>3288</v>
      </c>
      <c r="T22" s="65">
        <f t="shared" ref="T22" si="2">T23+T24</f>
        <v>4449.2000000000007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4198</v>
      </c>
      <c r="F23" s="66">
        <v>5680.6</v>
      </c>
      <c r="H23" s="123"/>
      <c r="I23" s="30" t="s">
        <v>35</v>
      </c>
      <c r="J23" s="101">
        <v>9</v>
      </c>
      <c r="K23" s="47"/>
      <c r="L23" s="59">
        <v>910</v>
      </c>
      <c r="M23" s="66">
        <v>1231.4000000000001</v>
      </c>
      <c r="O23" s="123"/>
      <c r="P23" s="30" t="s">
        <v>35</v>
      </c>
      <c r="Q23" s="101">
        <v>9</v>
      </c>
      <c r="R23" s="47"/>
      <c r="S23" s="59">
        <v>3288</v>
      </c>
      <c r="T23" s="66">
        <v>4449.2000000000007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17852</v>
      </c>
      <c r="F25" s="65">
        <f>F26+F27</f>
        <v>108846.39999999999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3872</v>
      </c>
      <c r="M25" s="65">
        <f>M26+M27</f>
        <v>23608.3</v>
      </c>
      <c r="O25" s="123"/>
      <c r="P25" s="32" t="s">
        <v>28</v>
      </c>
      <c r="Q25" s="101">
        <v>11</v>
      </c>
      <c r="R25" s="47" t="s">
        <v>17</v>
      </c>
      <c r="S25" s="68">
        <f>S26+S27</f>
        <v>13980</v>
      </c>
      <c r="T25" s="65">
        <f>T26+T27</f>
        <v>85238.1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4366</v>
      </c>
      <c r="F26" s="66">
        <v>36288.1</v>
      </c>
      <c r="H26" s="123"/>
      <c r="I26" s="30" t="s">
        <v>35</v>
      </c>
      <c r="J26" s="101">
        <v>12</v>
      </c>
      <c r="K26" s="47"/>
      <c r="L26" s="59">
        <v>947</v>
      </c>
      <c r="M26" s="66">
        <v>7871</v>
      </c>
      <c r="O26" s="123"/>
      <c r="P26" s="30" t="s">
        <v>35</v>
      </c>
      <c r="Q26" s="101">
        <v>12</v>
      </c>
      <c r="R26" s="47"/>
      <c r="S26" s="59">
        <v>3419</v>
      </c>
      <c r="T26" s="66">
        <v>28417.1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13486</v>
      </c>
      <c r="F27" s="66">
        <v>72558.3</v>
      </c>
      <c r="H27" s="123"/>
      <c r="I27" s="33" t="s">
        <v>141</v>
      </c>
      <c r="J27" s="101">
        <v>13</v>
      </c>
      <c r="K27" s="47"/>
      <c r="L27" s="59">
        <v>2925</v>
      </c>
      <c r="M27" s="66">
        <v>15737.3</v>
      </c>
      <c r="O27" s="123"/>
      <c r="P27" s="33" t="s">
        <v>141</v>
      </c>
      <c r="Q27" s="101">
        <v>13</v>
      </c>
      <c r="R27" s="47"/>
      <c r="S27" s="59">
        <v>10561</v>
      </c>
      <c r="T27" s="66">
        <v>56821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65533.5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365</v>
      </c>
      <c r="M29" s="65">
        <f>M30+M40+M41</f>
        <v>14195.7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1320</v>
      </c>
      <c r="T29" s="65">
        <f>T30+T40+T41</f>
        <v>51337.8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1685</v>
      </c>
      <c r="F30" s="66">
        <v>65533.5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365</v>
      </c>
      <c r="M30" s="66">
        <v>14195.7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1320</v>
      </c>
      <c r="T30" s="66">
        <v>51337.8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11555.1</v>
      </c>
      <c r="H42" s="117" t="s">
        <v>26</v>
      </c>
      <c r="I42" s="42" t="s">
        <v>29</v>
      </c>
      <c r="J42" s="49">
        <v>26</v>
      </c>
      <c r="K42" s="47"/>
      <c r="L42" s="68">
        <f>L43+L47</f>
        <v>120</v>
      </c>
      <c r="M42" s="65">
        <f>M43+M47</f>
        <v>2502.9</v>
      </c>
      <c r="O42" s="117" t="s">
        <v>26</v>
      </c>
      <c r="P42" s="42" t="s">
        <v>29</v>
      </c>
      <c r="Q42" s="49">
        <v>26</v>
      </c>
      <c r="R42" s="47"/>
      <c r="S42" s="68">
        <f>S43+S47</f>
        <v>434</v>
      </c>
      <c r="T42" s="65">
        <f>T43+T47</f>
        <v>9052.2000000000007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554</v>
      </c>
      <c r="F43" s="66">
        <v>11555.1</v>
      </c>
      <c r="H43" s="118"/>
      <c r="I43" s="36" t="s">
        <v>42</v>
      </c>
      <c r="J43" s="49">
        <v>27</v>
      </c>
      <c r="K43" s="47"/>
      <c r="L43" s="59">
        <v>120</v>
      </c>
      <c r="M43" s="66">
        <v>2502.9</v>
      </c>
      <c r="O43" s="118"/>
      <c r="P43" s="36" t="s">
        <v>42</v>
      </c>
      <c r="Q43" s="49">
        <v>27</v>
      </c>
      <c r="R43" s="47"/>
      <c r="S43" s="59">
        <v>434</v>
      </c>
      <c r="T43" s="66">
        <v>9052.2000000000007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149</v>
      </c>
      <c r="B7" s="135"/>
      <c r="C7" s="135"/>
      <c r="D7" s="135"/>
      <c r="E7" s="135"/>
      <c r="F7" s="135"/>
      <c r="H7" s="135" t="s">
        <v>149</v>
      </c>
      <c r="I7" s="135"/>
      <c r="J7" s="135"/>
      <c r="K7" s="135"/>
      <c r="L7" s="135"/>
      <c r="M7" s="135"/>
      <c r="O7" s="135" t="s">
        <v>149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476112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6527.4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469584.6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3772</v>
      </c>
      <c r="F15" s="65">
        <v>48199.7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52</v>
      </c>
      <c r="M15" s="65">
        <v>659.3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3720</v>
      </c>
      <c r="T15" s="65">
        <v>47540.399999999994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3772</v>
      </c>
      <c r="F16" s="66">
        <v>47827.199999999997</v>
      </c>
      <c r="H16" s="123"/>
      <c r="I16" s="30" t="s">
        <v>10</v>
      </c>
      <c r="J16" s="101">
        <v>3</v>
      </c>
      <c r="K16" s="47"/>
      <c r="L16" s="59">
        <v>52</v>
      </c>
      <c r="M16" s="66">
        <v>659.3</v>
      </c>
      <c r="O16" s="123"/>
      <c r="P16" s="30" t="s">
        <v>10</v>
      </c>
      <c r="Q16" s="101">
        <v>3</v>
      </c>
      <c r="R16" s="47"/>
      <c r="S16" s="59">
        <v>3720</v>
      </c>
      <c r="T16" s="66">
        <v>47167.899999999994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57663</v>
      </c>
      <c r="F19" s="65">
        <f>F20+F21</f>
        <v>95888.599999999991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792</v>
      </c>
      <c r="M19" s="65">
        <f>M20+M21</f>
        <v>1315.8999999999999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56871</v>
      </c>
      <c r="T19" s="65">
        <f>T20+T21</f>
        <v>94572.699999999983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16839</v>
      </c>
      <c r="F20" s="66">
        <v>74800.399999999994</v>
      </c>
      <c r="H20" s="123"/>
      <c r="I20" s="30" t="s">
        <v>35</v>
      </c>
      <c r="J20" s="101">
        <v>6</v>
      </c>
      <c r="K20" s="47"/>
      <c r="L20" s="59">
        <v>231</v>
      </c>
      <c r="M20" s="66">
        <v>1026.0999999999999</v>
      </c>
      <c r="O20" s="123"/>
      <c r="P20" s="30" t="s">
        <v>35</v>
      </c>
      <c r="Q20" s="101">
        <v>6</v>
      </c>
      <c r="R20" s="47"/>
      <c r="S20" s="59">
        <v>16608</v>
      </c>
      <c r="T20" s="66">
        <v>73774.299999999988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40824</v>
      </c>
      <c r="F21" s="66">
        <v>21088.2</v>
      </c>
      <c r="H21" s="123"/>
      <c r="I21" s="33" t="s">
        <v>36</v>
      </c>
      <c r="J21" s="101">
        <v>7</v>
      </c>
      <c r="K21" s="47"/>
      <c r="L21" s="59">
        <v>561</v>
      </c>
      <c r="M21" s="66">
        <v>289.8</v>
      </c>
      <c r="O21" s="123"/>
      <c r="P21" s="33" t="s">
        <v>36</v>
      </c>
      <c r="Q21" s="101">
        <v>7</v>
      </c>
      <c r="R21" s="47"/>
      <c r="S21" s="59">
        <v>40263</v>
      </c>
      <c r="T21" s="66">
        <v>20798.400000000001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4401</v>
      </c>
      <c r="F22" s="65">
        <f t="shared" ref="F22" si="0">F23+F24</f>
        <v>8196.5</v>
      </c>
      <c r="H22" s="123"/>
      <c r="I22" s="32" t="s">
        <v>31</v>
      </c>
      <c r="J22" s="101">
        <v>8</v>
      </c>
      <c r="K22" s="47" t="s">
        <v>16</v>
      </c>
      <c r="L22" s="68">
        <f>L23+L24</f>
        <v>60</v>
      </c>
      <c r="M22" s="65">
        <f t="shared" ref="M22" si="1">M23+M24</f>
        <v>111.7</v>
      </c>
      <c r="O22" s="123"/>
      <c r="P22" s="32" t="s">
        <v>31</v>
      </c>
      <c r="Q22" s="101">
        <v>8</v>
      </c>
      <c r="R22" s="47" t="s">
        <v>16</v>
      </c>
      <c r="S22" s="68">
        <f>S23+S24</f>
        <v>4341</v>
      </c>
      <c r="T22" s="65">
        <f t="shared" ref="T22" si="2">T23+T24</f>
        <v>8084.8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4401</v>
      </c>
      <c r="F24" s="66">
        <v>8196.5</v>
      </c>
      <c r="H24" s="123"/>
      <c r="I24" s="33" t="s">
        <v>37</v>
      </c>
      <c r="J24" s="101">
        <v>10</v>
      </c>
      <c r="K24" s="47"/>
      <c r="L24" s="59">
        <v>60</v>
      </c>
      <c r="M24" s="66">
        <v>111.7</v>
      </c>
      <c r="O24" s="123"/>
      <c r="P24" s="33" t="s">
        <v>37</v>
      </c>
      <c r="Q24" s="101">
        <v>10</v>
      </c>
      <c r="R24" s="47"/>
      <c r="S24" s="59">
        <v>4341</v>
      </c>
      <c r="T24" s="66">
        <v>8084.8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27491</v>
      </c>
      <c r="F25" s="65">
        <f>F26+F27</f>
        <v>154777.20000000001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378</v>
      </c>
      <c r="M25" s="65">
        <f>M26+M27</f>
        <v>2129</v>
      </c>
      <c r="O25" s="123"/>
      <c r="P25" s="32" t="s">
        <v>28</v>
      </c>
      <c r="Q25" s="101">
        <v>11</v>
      </c>
      <c r="R25" s="47" t="s">
        <v>17</v>
      </c>
      <c r="S25" s="68">
        <f>S26+S27</f>
        <v>27113</v>
      </c>
      <c r="T25" s="65">
        <f>T26+T27</f>
        <v>152648.20000000001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9515</v>
      </c>
      <c r="F26" s="66">
        <v>82699.899999999994</v>
      </c>
      <c r="H26" s="123"/>
      <c r="I26" s="30" t="s">
        <v>35</v>
      </c>
      <c r="J26" s="101">
        <v>12</v>
      </c>
      <c r="K26" s="47"/>
      <c r="L26" s="59">
        <v>131</v>
      </c>
      <c r="M26" s="66">
        <v>1138.5999999999999</v>
      </c>
      <c r="O26" s="123"/>
      <c r="P26" s="30" t="s">
        <v>35</v>
      </c>
      <c r="Q26" s="101">
        <v>12</v>
      </c>
      <c r="R26" s="47"/>
      <c r="S26" s="59">
        <v>9384</v>
      </c>
      <c r="T26" s="66">
        <v>81561.299999999988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17976</v>
      </c>
      <c r="F27" s="66">
        <v>72077.3</v>
      </c>
      <c r="H27" s="123"/>
      <c r="I27" s="33" t="s">
        <v>141</v>
      </c>
      <c r="J27" s="101">
        <v>13</v>
      </c>
      <c r="K27" s="47"/>
      <c r="L27" s="59">
        <v>247</v>
      </c>
      <c r="M27" s="66">
        <v>990.4</v>
      </c>
      <c r="O27" s="123"/>
      <c r="P27" s="33" t="s">
        <v>141</v>
      </c>
      <c r="Q27" s="101">
        <v>13</v>
      </c>
      <c r="R27" s="47"/>
      <c r="S27" s="59">
        <v>17729</v>
      </c>
      <c r="T27" s="66">
        <v>71086.900000000009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2205</v>
      </c>
      <c r="F29" s="65">
        <f>F30+F40+F41</f>
        <v>125266.4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1704.3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2175</v>
      </c>
      <c r="T29" s="65">
        <f>T30+T40+T41</f>
        <v>123562.09999999999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2205</v>
      </c>
      <c r="F41" s="66">
        <v>125266.4</v>
      </c>
      <c r="H41" s="123"/>
      <c r="I41" s="41" t="s">
        <v>37</v>
      </c>
      <c r="J41" s="49">
        <v>25</v>
      </c>
      <c r="K41" s="47"/>
      <c r="L41" s="59">
        <v>30</v>
      </c>
      <c r="M41" s="66">
        <v>1704.3</v>
      </c>
      <c r="O41" s="123"/>
      <c r="P41" s="41" t="s">
        <v>37</v>
      </c>
      <c r="Q41" s="49">
        <v>25</v>
      </c>
      <c r="R41" s="47"/>
      <c r="S41" s="59">
        <v>2175</v>
      </c>
      <c r="T41" s="66">
        <v>123562.09999999999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1370</v>
      </c>
      <c r="F42" s="65">
        <f>F43+F47</f>
        <v>43783.6</v>
      </c>
      <c r="H42" s="11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607.20000000000005</v>
      </c>
      <c r="O42" s="117" t="s">
        <v>26</v>
      </c>
      <c r="P42" s="42" t="s">
        <v>29</v>
      </c>
      <c r="Q42" s="49">
        <v>26</v>
      </c>
      <c r="R42" s="47"/>
      <c r="S42" s="68">
        <f>S43+S47</f>
        <v>1351</v>
      </c>
      <c r="T42" s="65">
        <f>T43+T47</f>
        <v>43176.4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1370</v>
      </c>
      <c r="F47" s="66">
        <v>43783.6</v>
      </c>
      <c r="G47" s="105"/>
      <c r="H47" s="119"/>
      <c r="I47" s="41" t="s">
        <v>37</v>
      </c>
      <c r="J47" s="49">
        <v>31</v>
      </c>
      <c r="K47" s="48"/>
      <c r="L47" s="59">
        <v>19</v>
      </c>
      <c r="M47" s="66">
        <v>607.20000000000005</v>
      </c>
      <c r="O47" s="119"/>
      <c r="P47" s="41" t="s">
        <v>37</v>
      </c>
      <c r="Q47" s="49">
        <v>31</v>
      </c>
      <c r="R47" s="48"/>
      <c r="S47" s="59">
        <v>1351</v>
      </c>
      <c r="T47" s="66">
        <v>43176.4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351536.39999999997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144787.90000000002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206748.5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3517</v>
      </c>
      <c r="F15" s="65">
        <v>33560.9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1449</v>
      </c>
      <c r="M15" s="65">
        <v>13813.6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2068</v>
      </c>
      <c r="T15" s="65">
        <v>19747.300000000003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3517</v>
      </c>
      <c r="F16" s="66">
        <v>32443.4</v>
      </c>
      <c r="H16" s="123"/>
      <c r="I16" s="30" t="s">
        <v>10</v>
      </c>
      <c r="J16" s="101">
        <v>3</v>
      </c>
      <c r="K16" s="47"/>
      <c r="L16" s="59">
        <v>1449</v>
      </c>
      <c r="M16" s="66">
        <v>13366.6</v>
      </c>
      <c r="O16" s="123"/>
      <c r="P16" s="30" t="s">
        <v>10</v>
      </c>
      <c r="Q16" s="101">
        <v>3</v>
      </c>
      <c r="R16" s="47"/>
      <c r="S16" s="59">
        <v>2068</v>
      </c>
      <c r="T16" s="66">
        <v>19076.800000000003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15</v>
      </c>
      <c r="F18" s="66">
        <v>1117.5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6</v>
      </c>
      <c r="M18" s="66">
        <v>447</v>
      </c>
      <c r="N18" s="31"/>
      <c r="O18" s="123"/>
      <c r="P18" s="30" t="s">
        <v>11</v>
      </c>
      <c r="Q18" s="101">
        <v>4</v>
      </c>
      <c r="R18" s="47" t="s">
        <v>12</v>
      </c>
      <c r="S18" s="59">
        <v>9</v>
      </c>
      <c r="T18" s="66">
        <v>670.5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56086</v>
      </c>
      <c r="F19" s="65">
        <f>F20+F21</f>
        <v>75647.199999999997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23099</v>
      </c>
      <c r="M19" s="65">
        <f>M20+M21</f>
        <v>31155.7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32987</v>
      </c>
      <c r="T19" s="65">
        <f>T20+T21</f>
        <v>44491.5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19383</v>
      </c>
      <c r="F20" s="66">
        <v>62793</v>
      </c>
      <c r="H20" s="123"/>
      <c r="I20" s="30" t="s">
        <v>35</v>
      </c>
      <c r="J20" s="101">
        <v>6</v>
      </c>
      <c r="K20" s="47"/>
      <c r="L20" s="59">
        <v>7983</v>
      </c>
      <c r="M20" s="66">
        <v>25861.7</v>
      </c>
      <c r="O20" s="123"/>
      <c r="P20" s="30" t="s">
        <v>35</v>
      </c>
      <c r="Q20" s="101">
        <v>6</v>
      </c>
      <c r="R20" s="47"/>
      <c r="S20" s="59">
        <v>11400</v>
      </c>
      <c r="T20" s="66">
        <v>36931.300000000003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36703</v>
      </c>
      <c r="F21" s="66">
        <v>12854.2</v>
      </c>
      <c r="H21" s="123"/>
      <c r="I21" s="33" t="s">
        <v>36</v>
      </c>
      <c r="J21" s="101">
        <v>7</v>
      </c>
      <c r="K21" s="47"/>
      <c r="L21" s="59">
        <v>15116</v>
      </c>
      <c r="M21" s="66">
        <v>5294</v>
      </c>
      <c r="O21" s="123"/>
      <c r="P21" s="33" t="s">
        <v>36</v>
      </c>
      <c r="Q21" s="101">
        <v>7</v>
      </c>
      <c r="R21" s="47"/>
      <c r="S21" s="59">
        <v>21587</v>
      </c>
      <c r="T21" s="66">
        <v>7560.2000000000007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6210</v>
      </c>
      <c r="F22" s="65">
        <f t="shared" ref="F22" si="0">F23+F24</f>
        <v>8104.9</v>
      </c>
      <c r="H22" s="123"/>
      <c r="I22" s="32" t="s">
        <v>31</v>
      </c>
      <c r="J22" s="101">
        <v>8</v>
      </c>
      <c r="K22" s="47" t="s">
        <v>16</v>
      </c>
      <c r="L22" s="68">
        <f>L23+L24</f>
        <v>2558</v>
      </c>
      <c r="M22" s="65">
        <f t="shared" ref="M22" si="1">M23+M24</f>
        <v>3338.5</v>
      </c>
      <c r="O22" s="123"/>
      <c r="P22" s="32" t="s">
        <v>31</v>
      </c>
      <c r="Q22" s="101">
        <v>8</v>
      </c>
      <c r="R22" s="47" t="s">
        <v>16</v>
      </c>
      <c r="S22" s="68">
        <f>S23+S24</f>
        <v>3652</v>
      </c>
      <c r="T22" s="65">
        <f t="shared" ref="T22" si="2">T23+T24</f>
        <v>4766.3999999999996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6210</v>
      </c>
      <c r="F23" s="66">
        <v>8104.9</v>
      </c>
      <c r="H23" s="123"/>
      <c r="I23" s="30" t="s">
        <v>35</v>
      </c>
      <c r="J23" s="101">
        <v>9</v>
      </c>
      <c r="K23" s="47"/>
      <c r="L23" s="59">
        <v>2558</v>
      </c>
      <c r="M23" s="66">
        <v>3338.5</v>
      </c>
      <c r="O23" s="123"/>
      <c r="P23" s="30" t="s">
        <v>35</v>
      </c>
      <c r="Q23" s="101">
        <v>9</v>
      </c>
      <c r="R23" s="47"/>
      <c r="S23" s="59">
        <v>3652</v>
      </c>
      <c r="T23" s="66">
        <v>4766.3999999999996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26237</v>
      </c>
      <c r="F25" s="65">
        <f>F26+F27</f>
        <v>101654.3</v>
      </c>
      <c r="H25" s="123"/>
      <c r="I25" s="32" t="s">
        <v>28</v>
      </c>
      <c r="J25" s="101">
        <v>11</v>
      </c>
      <c r="K25" s="47" t="s">
        <v>17</v>
      </c>
      <c r="L25" s="68">
        <f>L26+L27</f>
        <v>10806</v>
      </c>
      <c r="M25" s="65">
        <f>M26+M27</f>
        <v>41865.600000000006</v>
      </c>
      <c r="O25" s="123"/>
      <c r="P25" s="32" t="s">
        <v>28</v>
      </c>
      <c r="Q25" s="101">
        <v>11</v>
      </c>
      <c r="R25" s="47" t="s">
        <v>17</v>
      </c>
      <c r="S25" s="68">
        <f>S26+S27</f>
        <v>15431</v>
      </c>
      <c r="T25" s="65">
        <f>T26+T27</f>
        <v>59788.7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6345</v>
      </c>
      <c r="F26" s="66">
        <v>57714.3</v>
      </c>
      <c r="H26" s="123"/>
      <c r="I26" s="30" t="s">
        <v>35</v>
      </c>
      <c r="J26" s="101">
        <v>12</v>
      </c>
      <c r="K26" s="47"/>
      <c r="L26" s="59">
        <v>2613</v>
      </c>
      <c r="M26" s="66">
        <v>23767.9</v>
      </c>
      <c r="O26" s="123"/>
      <c r="P26" s="30" t="s">
        <v>35</v>
      </c>
      <c r="Q26" s="101">
        <v>12</v>
      </c>
      <c r="R26" s="47"/>
      <c r="S26" s="59">
        <v>3732</v>
      </c>
      <c r="T26" s="66">
        <v>33946.400000000001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19892</v>
      </c>
      <c r="F27" s="66">
        <v>43940</v>
      </c>
      <c r="H27" s="123"/>
      <c r="I27" s="33" t="s">
        <v>141</v>
      </c>
      <c r="J27" s="101">
        <v>13</v>
      </c>
      <c r="K27" s="47"/>
      <c r="L27" s="59">
        <v>8193</v>
      </c>
      <c r="M27" s="66">
        <v>18097.7</v>
      </c>
      <c r="O27" s="123"/>
      <c r="P27" s="33" t="s">
        <v>141</v>
      </c>
      <c r="Q27" s="101">
        <v>13</v>
      </c>
      <c r="R27" s="47"/>
      <c r="S27" s="59">
        <v>11699</v>
      </c>
      <c r="T27" s="66">
        <v>25842.3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2294</v>
      </c>
      <c r="F29" s="65">
        <f>F30+F40+F41</f>
        <v>109799.8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945</v>
      </c>
      <c r="M29" s="65">
        <f>M30+M40+M41</f>
        <v>45231.4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1349</v>
      </c>
      <c r="T29" s="65">
        <f>T30+T40+T41</f>
        <v>64568.4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2294</v>
      </c>
      <c r="F30" s="66">
        <v>109799.8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945</v>
      </c>
      <c r="M30" s="66">
        <v>45231.4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1349</v>
      </c>
      <c r="T30" s="66">
        <v>64568.4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893</v>
      </c>
      <c r="F42" s="65">
        <f>F43+F47</f>
        <v>22769.3</v>
      </c>
      <c r="H42" s="117" t="s">
        <v>26</v>
      </c>
      <c r="I42" s="42" t="s">
        <v>29</v>
      </c>
      <c r="J42" s="49">
        <v>26</v>
      </c>
      <c r="K42" s="47"/>
      <c r="L42" s="68">
        <f>L43+L47</f>
        <v>368</v>
      </c>
      <c r="M42" s="65">
        <f>M43+M47</f>
        <v>9383.1</v>
      </c>
      <c r="O42" s="117" t="s">
        <v>26</v>
      </c>
      <c r="P42" s="42" t="s">
        <v>29</v>
      </c>
      <c r="Q42" s="49">
        <v>26</v>
      </c>
      <c r="R42" s="47"/>
      <c r="S42" s="68">
        <f>S43+S47</f>
        <v>525</v>
      </c>
      <c r="T42" s="65">
        <f>T43+T47</f>
        <v>13386.199999999999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893</v>
      </c>
      <c r="F43" s="66">
        <v>22769.3</v>
      </c>
      <c r="H43" s="118"/>
      <c r="I43" s="36" t="s">
        <v>42</v>
      </c>
      <c r="J43" s="49">
        <v>27</v>
      </c>
      <c r="K43" s="47"/>
      <c r="L43" s="59">
        <v>368</v>
      </c>
      <c r="M43" s="66">
        <v>9383.1</v>
      </c>
      <c r="O43" s="118"/>
      <c r="P43" s="36" t="s">
        <v>42</v>
      </c>
      <c r="Q43" s="49">
        <v>27</v>
      </c>
      <c r="R43" s="47"/>
      <c r="S43" s="59">
        <v>525</v>
      </c>
      <c r="T43" s="66">
        <v>13386.199999999999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328105.19999999995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14230.8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313874.40000000002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2671</v>
      </c>
      <c r="F15" s="65">
        <v>31824.5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116</v>
      </c>
      <c r="M15" s="65">
        <v>1349.8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2555</v>
      </c>
      <c r="T15" s="65">
        <v>30474.7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2671</v>
      </c>
      <c r="F16" s="66">
        <v>31079.5</v>
      </c>
      <c r="H16" s="123"/>
      <c r="I16" s="30" t="s">
        <v>10</v>
      </c>
      <c r="J16" s="101">
        <v>3</v>
      </c>
      <c r="K16" s="47"/>
      <c r="L16" s="59">
        <v>116</v>
      </c>
      <c r="M16" s="66">
        <v>1349.8</v>
      </c>
      <c r="O16" s="123"/>
      <c r="P16" s="30" t="s">
        <v>10</v>
      </c>
      <c r="Q16" s="101">
        <v>3</v>
      </c>
      <c r="R16" s="47"/>
      <c r="S16" s="59">
        <v>2555</v>
      </c>
      <c r="T16" s="66">
        <v>29729.7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45496</v>
      </c>
      <c r="F19" s="65">
        <f>F20+F21</f>
        <v>62084.6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1982</v>
      </c>
      <c r="M19" s="65">
        <f>M20+M21</f>
        <v>2705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43514</v>
      </c>
      <c r="T19" s="65">
        <f>T20+T21</f>
        <v>59379.600000000006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10878</v>
      </c>
      <c r="F20" s="66">
        <v>44481.2</v>
      </c>
      <c r="H20" s="123"/>
      <c r="I20" s="30" t="s">
        <v>35</v>
      </c>
      <c r="J20" s="101">
        <v>6</v>
      </c>
      <c r="K20" s="47"/>
      <c r="L20" s="59">
        <v>474</v>
      </c>
      <c r="M20" s="66">
        <v>1938.2</v>
      </c>
      <c r="O20" s="123"/>
      <c r="P20" s="30" t="s">
        <v>35</v>
      </c>
      <c r="Q20" s="101">
        <v>6</v>
      </c>
      <c r="R20" s="47"/>
      <c r="S20" s="59">
        <v>10404</v>
      </c>
      <c r="T20" s="66">
        <v>42543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34618</v>
      </c>
      <c r="F21" s="66">
        <v>17603.400000000001</v>
      </c>
      <c r="H21" s="123"/>
      <c r="I21" s="33" t="s">
        <v>36</v>
      </c>
      <c r="J21" s="101">
        <v>7</v>
      </c>
      <c r="K21" s="47"/>
      <c r="L21" s="59">
        <v>1508</v>
      </c>
      <c r="M21" s="66">
        <v>766.8</v>
      </c>
      <c r="O21" s="123"/>
      <c r="P21" s="33" t="s">
        <v>36</v>
      </c>
      <c r="Q21" s="101">
        <v>7</v>
      </c>
      <c r="R21" s="47"/>
      <c r="S21" s="59">
        <v>33110</v>
      </c>
      <c r="T21" s="66">
        <v>16836.600000000002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2376</v>
      </c>
      <c r="F22" s="65">
        <f t="shared" ref="F22" si="0">F23+F24</f>
        <v>3917</v>
      </c>
      <c r="H22" s="123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171.5</v>
      </c>
      <c r="O22" s="123"/>
      <c r="P22" s="32" t="s">
        <v>31</v>
      </c>
      <c r="Q22" s="101">
        <v>8</v>
      </c>
      <c r="R22" s="47" t="s">
        <v>16</v>
      </c>
      <c r="S22" s="68">
        <f>S23+S24</f>
        <v>2272</v>
      </c>
      <c r="T22" s="65">
        <f t="shared" ref="T22" si="2">T23+T24</f>
        <v>3745.5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2376</v>
      </c>
      <c r="F23" s="66">
        <v>3917</v>
      </c>
      <c r="H23" s="123"/>
      <c r="I23" s="30" t="s">
        <v>35</v>
      </c>
      <c r="J23" s="101">
        <v>9</v>
      </c>
      <c r="K23" s="47"/>
      <c r="L23" s="59">
        <v>104</v>
      </c>
      <c r="M23" s="66">
        <v>171.5</v>
      </c>
      <c r="O23" s="123"/>
      <c r="P23" s="30" t="s">
        <v>35</v>
      </c>
      <c r="Q23" s="101">
        <v>9</v>
      </c>
      <c r="R23" s="47"/>
      <c r="S23" s="59">
        <v>2272</v>
      </c>
      <c r="T23" s="66">
        <v>3745.5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16685</v>
      </c>
      <c r="F25" s="65">
        <f>F26+F27</f>
        <v>106060.4</v>
      </c>
      <c r="H25" s="123"/>
      <c r="I25" s="32" t="s">
        <v>28</v>
      </c>
      <c r="J25" s="101">
        <v>11</v>
      </c>
      <c r="K25" s="47" t="s">
        <v>17</v>
      </c>
      <c r="L25" s="68">
        <f>L26+L27</f>
        <v>727</v>
      </c>
      <c r="M25" s="65">
        <f>M26+M27</f>
        <v>4621.2999999999993</v>
      </c>
      <c r="O25" s="123"/>
      <c r="P25" s="32" t="s">
        <v>28</v>
      </c>
      <c r="Q25" s="101">
        <v>11</v>
      </c>
      <c r="R25" s="47" t="s">
        <v>17</v>
      </c>
      <c r="S25" s="68">
        <f>S26+S27</f>
        <v>15958</v>
      </c>
      <c r="T25" s="65">
        <f>T26+T27</f>
        <v>101439.1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5967</v>
      </c>
      <c r="F26" s="66">
        <v>46016.9</v>
      </c>
      <c r="H26" s="123"/>
      <c r="I26" s="30" t="s">
        <v>35</v>
      </c>
      <c r="J26" s="101">
        <v>12</v>
      </c>
      <c r="K26" s="47"/>
      <c r="L26" s="59">
        <v>260</v>
      </c>
      <c r="M26" s="66">
        <v>2005.1</v>
      </c>
      <c r="O26" s="123"/>
      <c r="P26" s="30" t="s">
        <v>35</v>
      </c>
      <c r="Q26" s="101">
        <v>12</v>
      </c>
      <c r="R26" s="47"/>
      <c r="S26" s="59">
        <v>5707</v>
      </c>
      <c r="T26" s="66">
        <v>44011.8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10718</v>
      </c>
      <c r="F27" s="66">
        <v>60043.5</v>
      </c>
      <c r="H27" s="123"/>
      <c r="I27" s="33" t="s">
        <v>141</v>
      </c>
      <c r="J27" s="101">
        <v>13</v>
      </c>
      <c r="K27" s="47"/>
      <c r="L27" s="59">
        <v>467</v>
      </c>
      <c r="M27" s="66">
        <v>2616.1999999999998</v>
      </c>
      <c r="O27" s="123"/>
      <c r="P27" s="33" t="s">
        <v>141</v>
      </c>
      <c r="Q27" s="101">
        <v>13</v>
      </c>
      <c r="R27" s="47"/>
      <c r="S27" s="59">
        <v>10251</v>
      </c>
      <c r="T27" s="66">
        <v>57427.3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105554.6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4574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100980.6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2100</v>
      </c>
      <c r="F30" s="66">
        <v>105554.6</v>
      </c>
      <c r="G30" s="37"/>
      <c r="H30" s="123"/>
      <c r="I30" s="36" t="s">
        <v>42</v>
      </c>
      <c r="J30" s="49">
        <v>15</v>
      </c>
      <c r="K30" s="48" t="s">
        <v>9</v>
      </c>
      <c r="L30" s="59">
        <v>91</v>
      </c>
      <c r="M30" s="66">
        <v>4574</v>
      </c>
      <c r="N30" s="37"/>
      <c r="O30" s="123"/>
      <c r="P30" s="36" t="s">
        <v>42</v>
      </c>
      <c r="Q30" s="49">
        <v>15</v>
      </c>
      <c r="R30" s="48" t="s">
        <v>9</v>
      </c>
      <c r="S30" s="59">
        <v>2009</v>
      </c>
      <c r="T30" s="66">
        <v>100980.6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715</v>
      </c>
      <c r="F42" s="65">
        <f>F43+F47</f>
        <v>18664.099999999999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31</v>
      </c>
      <c r="M42" s="65">
        <f>M43+M47</f>
        <v>809.2</v>
      </c>
      <c r="O42" s="117" t="s">
        <v>26</v>
      </c>
      <c r="P42" s="42" t="s">
        <v>29</v>
      </c>
      <c r="Q42" s="49">
        <v>26</v>
      </c>
      <c r="R42" s="47"/>
      <c r="S42" s="68">
        <f>S43+S47</f>
        <v>684</v>
      </c>
      <c r="T42" s="65">
        <f>T43+T47</f>
        <v>17854.899999999998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715</v>
      </c>
      <c r="F43" s="66">
        <v>18664.099999999999</v>
      </c>
      <c r="H43" s="118"/>
      <c r="I43" s="36" t="s">
        <v>42</v>
      </c>
      <c r="J43" s="49">
        <v>27</v>
      </c>
      <c r="K43" s="47"/>
      <c r="L43" s="59">
        <v>31</v>
      </c>
      <c r="M43" s="66">
        <v>809.2</v>
      </c>
      <c r="O43" s="118"/>
      <c r="P43" s="36" t="s">
        <v>42</v>
      </c>
      <c r="Q43" s="49">
        <v>27</v>
      </c>
      <c r="R43" s="47"/>
      <c r="S43" s="59">
        <v>684</v>
      </c>
      <c r="T43" s="66">
        <v>17854.899999999998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351636.80000000005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9821.7000000000007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341815.1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2456</v>
      </c>
      <c r="F15" s="65">
        <v>43954.7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68</v>
      </c>
      <c r="M15" s="65">
        <v>1206.7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2388</v>
      </c>
      <c r="T15" s="65">
        <v>42748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2456</v>
      </c>
      <c r="F16" s="66">
        <v>43582.2</v>
      </c>
      <c r="H16" s="123"/>
      <c r="I16" s="30" t="s">
        <v>10</v>
      </c>
      <c r="J16" s="101">
        <v>3</v>
      </c>
      <c r="K16" s="47"/>
      <c r="L16" s="59">
        <v>68</v>
      </c>
      <c r="M16" s="66">
        <v>1206.7</v>
      </c>
      <c r="O16" s="123"/>
      <c r="P16" s="30" t="s">
        <v>10</v>
      </c>
      <c r="Q16" s="101">
        <v>3</v>
      </c>
      <c r="R16" s="47"/>
      <c r="S16" s="59">
        <v>2388</v>
      </c>
      <c r="T16" s="66">
        <v>42375.5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37294</v>
      </c>
      <c r="F19" s="65">
        <f>F20+F21</f>
        <v>60121.1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1040</v>
      </c>
      <c r="M19" s="65">
        <f>M20+M21</f>
        <v>1676.4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36254</v>
      </c>
      <c r="T19" s="65">
        <f>T20+T21</f>
        <v>58444.7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11010</v>
      </c>
      <c r="F20" s="66">
        <v>46795</v>
      </c>
      <c r="H20" s="123"/>
      <c r="I20" s="30" t="s">
        <v>35</v>
      </c>
      <c r="J20" s="101">
        <v>6</v>
      </c>
      <c r="K20" s="47"/>
      <c r="L20" s="59">
        <v>307</v>
      </c>
      <c r="M20" s="66">
        <v>1304.8</v>
      </c>
      <c r="O20" s="123"/>
      <c r="P20" s="30" t="s">
        <v>35</v>
      </c>
      <c r="Q20" s="101">
        <v>6</v>
      </c>
      <c r="R20" s="47"/>
      <c r="S20" s="59">
        <v>10703</v>
      </c>
      <c r="T20" s="66">
        <v>45490.2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26284</v>
      </c>
      <c r="F21" s="66">
        <v>13326.1</v>
      </c>
      <c r="H21" s="123"/>
      <c r="I21" s="33" t="s">
        <v>36</v>
      </c>
      <c r="J21" s="101">
        <v>7</v>
      </c>
      <c r="K21" s="47"/>
      <c r="L21" s="59">
        <v>733</v>
      </c>
      <c r="M21" s="66">
        <v>371.6</v>
      </c>
      <c r="O21" s="123"/>
      <c r="P21" s="33" t="s">
        <v>36</v>
      </c>
      <c r="Q21" s="101">
        <v>7</v>
      </c>
      <c r="R21" s="47"/>
      <c r="S21" s="59">
        <v>25551</v>
      </c>
      <c r="T21" s="66">
        <v>12954.5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5107</v>
      </c>
      <c r="F22" s="65">
        <f t="shared" ref="F22" si="0">F23+F24</f>
        <v>8593.7000000000007</v>
      </c>
      <c r="H22" s="123"/>
      <c r="I22" s="32" t="s">
        <v>31</v>
      </c>
      <c r="J22" s="101">
        <v>8</v>
      </c>
      <c r="K22" s="47" t="s">
        <v>16</v>
      </c>
      <c r="L22" s="68">
        <f>L23+L24</f>
        <v>142</v>
      </c>
      <c r="M22" s="65">
        <f t="shared" ref="M22" si="1">M23+M24</f>
        <v>238.9</v>
      </c>
      <c r="O22" s="123"/>
      <c r="P22" s="32" t="s">
        <v>31</v>
      </c>
      <c r="Q22" s="101">
        <v>8</v>
      </c>
      <c r="R22" s="47" t="s">
        <v>16</v>
      </c>
      <c r="S22" s="68">
        <f>S23+S24</f>
        <v>4965</v>
      </c>
      <c r="T22" s="65">
        <f t="shared" ref="T22" si="2">T23+T24</f>
        <v>8354.8000000000011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5107</v>
      </c>
      <c r="F23" s="66">
        <v>8593.7000000000007</v>
      </c>
      <c r="H23" s="123"/>
      <c r="I23" s="30" t="s">
        <v>35</v>
      </c>
      <c r="J23" s="101">
        <v>9</v>
      </c>
      <c r="K23" s="47"/>
      <c r="L23" s="59">
        <v>142</v>
      </c>
      <c r="M23" s="66">
        <v>238.9</v>
      </c>
      <c r="O23" s="123"/>
      <c r="P23" s="30" t="s">
        <v>35</v>
      </c>
      <c r="Q23" s="101">
        <v>9</v>
      </c>
      <c r="R23" s="47"/>
      <c r="S23" s="59">
        <v>4965</v>
      </c>
      <c r="T23" s="66">
        <v>8354.8000000000011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17841</v>
      </c>
      <c r="F25" s="65">
        <f>F26+F27</f>
        <v>89355</v>
      </c>
      <c r="H25" s="123"/>
      <c r="I25" s="32" t="s">
        <v>28</v>
      </c>
      <c r="J25" s="101">
        <v>11</v>
      </c>
      <c r="K25" s="47" t="s">
        <v>17</v>
      </c>
      <c r="L25" s="68">
        <f>L26+L27</f>
        <v>498</v>
      </c>
      <c r="M25" s="65">
        <f>M26+M27</f>
        <v>2494</v>
      </c>
      <c r="O25" s="123"/>
      <c r="P25" s="32" t="s">
        <v>28</v>
      </c>
      <c r="Q25" s="101">
        <v>11</v>
      </c>
      <c r="R25" s="47" t="s">
        <v>17</v>
      </c>
      <c r="S25" s="68">
        <f>S26+S27</f>
        <v>17343</v>
      </c>
      <c r="T25" s="65">
        <f>T26+T27</f>
        <v>86861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4945</v>
      </c>
      <c r="F26" s="66">
        <v>43791.8</v>
      </c>
      <c r="H26" s="123"/>
      <c r="I26" s="30" t="s">
        <v>35</v>
      </c>
      <c r="J26" s="101">
        <v>12</v>
      </c>
      <c r="K26" s="47"/>
      <c r="L26" s="59">
        <v>138</v>
      </c>
      <c r="M26" s="66">
        <v>1222.0999999999999</v>
      </c>
      <c r="O26" s="123"/>
      <c r="P26" s="30" t="s">
        <v>35</v>
      </c>
      <c r="Q26" s="101">
        <v>12</v>
      </c>
      <c r="R26" s="47"/>
      <c r="S26" s="59">
        <v>4807</v>
      </c>
      <c r="T26" s="66">
        <v>42569.700000000004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12896</v>
      </c>
      <c r="F27" s="66">
        <v>45563.199999999997</v>
      </c>
      <c r="H27" s="123"/>
      <c r="I27" s="33" t="s">
        <v>141</v>
      </c>
      <c r="J27" s="101">
        <v>13</v>
      </c>
      <c r="K27" s="47"/>
      <c r="L27" s="59">
        <v>360</v>
      </c>
      <c r="M27" s="66">
        <v>1271.9000000000001</v>
      </c>
      <c r="O27" s="123"/>
      <c r="P27" s="33" t="s">
        <v>141</v>
      </c>
      <c r="Q27" s="101">
        <v>13</v>
      </c>
      <c r="R27" s="47"/>
      <c r="S27" s="59">
        <v>12536</v>
      </c>
      <c r="T27" s="66">
        <v>44291.299999999996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124937.9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57</v>
      </c>
      <c r="M29" s="65">
        <f>M30+M40+M41</f>
        <v>3508.1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1973</v>
      </c>
      <c r="T29" s="65">
        <f>T30+T40+T41</f>
        <v>121429.79999999999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2030</v>
      </c>
      <c r="F30" s="66">
        <v>124937.9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57</v>
      </c>
      <c r="M30" s="66">
        <v>3508.1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1973</v>
      </c>
      <c r="T30" s="66">
        <v>121429.79999999999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955</v>
      </c>
      <c r="F42" s="65">
        <f>F43+F47</f>
        <v>24674.400000000001</v>
      </c>
      <c r="H42" s="11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697.6</v>
      </c>
      <c r="O42" s="117" t="s">
        <v>26</v>
      </c>
      <c r="P42" s="42" t="s">
        <v>29</v>
      </c>
      <c r="Q42" s="49">
        <v>26</v>
      </c>
      <c r="R42" s="47"/>
      <c r="S42" s="68">
        <f>S43+S47</f>
        <v>928</v>
      </c>
      <c r="T42" s="65">
        <f>T43+T47</f>
        <v>23976.800000000003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955</v>
      </c>
      <c r="F43" s="66">
        <v>24674.400000000001</v>
      </c>
      <c r="H43" s="118"/>
      <c r="I43" s="36" t="s">
        <v>42</v>
      </c>
      <c r="J43" s="49">
        <v>27</v>
      </c>
      <c r="K43" s="47"/>
      <c r="L43" s="59">
        <v>27</v>
      </c>
      <c r="M43" s="66">
        <v>697.6</v>
      </c>
      <c r="O43" s="118"/>
      <c r="P43" s="36" t="s">
        <v>42</v>
      </c>
      <c r="Q43" s="49">
        <v>27</v>
      </c>
      <c r="R43" s="47"/>
      <c r="S43" s="59">
        <v>928</v>
      </c>
      <c r="T43" s="66">
        <v>23976.800000000003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381411.2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294025.2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87386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48605</v>
      </c>
      <c r="F19" s="65">
        <f>F20+F21</f>
        <v>81367.899999999994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37469</v>
      </c>
      <c r="M19" s="65">
        <f>M20+M21</f>
        <v>62725.1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11136</v>
      </c>
      <c r="T19" s="65">
        <f>T20+T21</f>
        <v>18642.8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14922</v>
      </c>
      <c r="F20" s="66">
        <v>51350.7</v>
      </c>
      <c r="H20" s="123"/>
      <c r="I20" s="30" t="s">
        <v>35</v>
      </c>
      <c r="J20" s="101">
        <v>6</v>
      </c>
      <c r="K20" s="47"/>
      <c r="L20" s="59">
        <v>11503</v>
      </c>
      <c r="M20" s="66">
        <v>39585</v>
      </c>
      <c r="O20" s="123"/>
      <c r="P20" s="30" t="s">
        <v>35</v>
      </c>
      <c r="Q20" s="101">
        <v>6</v>
      </c>
      <c r="R20" s="47"/>
      <c r="S20" s="59">
        <v>3419</v>
      </c>
      <c r="T20" s="66">
        <v>11765.699999999997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33683</v>
      </c>
      <c r="F21" s="66">
        <v>30017.200000000001</v>
      </c>
      <c r="H21" s="123"/>
      <c r="I21" s="33" t="s">
        <v>36</v>
      </c>
      <c r="J21" s="101">
        <v>7</v>
      </c>
      <c r="K21" s="47"/>
      <c r="L21" s="59">
        <v>25966</v>
      </c>
      <c r="M21" s="66">
        <v>23140.1</v>
      </c>
      <c r="O21" s="123"/>
      <c r="P21" s="33" t="s">
        <v>36</v>
      </c>
      <c r="Q21" s="101">
        <v>7</v>
      </c>
      <c r="R21" s="47"/>
      <c r="S21" s="59">
        <v>7717</v>
      </c>
      <c r="T21" s="66">
        <v>6877.1000000000022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4062</v>
      </c>
      <c r="F22" s="65">
        <f t="shared" ref="F22" si="0">F23+F24</f>
        <v>5704.6</v>
      </c>
      <c r="H22" s="123"/>
      <c r="I22" s="32" t="s">
        <v>31</v>
      </c>
      <c r="J22" s="101">
        <v>8</v>
      </c>
      <c r="K22" s="47" t="s">
        <v>16</v>
      </c>
      <c r="L22" s="68">
        <f>L23+L24</f>
        <v>3131</v>
      </c>
      <c r="M22" s="65">
        <f t="shared" ref="M22" si="1">M23+M24</f>
        <v>4397.1000000000004</v>
      </c>
      <c r="O22" s="123"/>
      <c r="P22" s="32" t="s">
        <v>31</v>
      </c>
      <c r="Q22" s="101">
        <v>8</v>
      </c>
      <c r="R22" s="47" t="s">
        <v>16</v>
      </c>
      <c r="S22" s="68">
        <f>S23+S24</f>
        <v>931</v>
      </c>
      <c r="T22" s="65">
        <f t="shared" ref="T22" si="2">T23+T24</f>
        <v>1307.5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4062</v>
      </c>
      <c r="F23" s="66">
        <v>5704.6</v>
      </c>
      <c r="H23" s="123"/>
      <c r="I23" s="30" t="s">
        <v>35</v>
      </c>
      <c r="J23" s="101">
        <v>9</v>
      </c>
      <c r="K23" s="47"/>
      <c r="L23" s="59">
        <v>3131</v>
      </c>
      <c r="M23" s="66">
        <v>4397.1000000000004</v>
      </c>
      <c r="O23" s="123"/>
      <c r="P23" s="30" t="s">
        <v>35</v>
      </c>
      <c r="Q23" s="101">
        <v>9</v>
      </c>
      <c r="R23" s="47"/>
      <c r="S23" s="59">
        <v>931</v>
      </c>
      <c r="T23" s="66">
        <v>1307.5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24180</v>
      </c>
      <c r="F25" s="65">
        <f>F26+F27</f>
        <v>158051.6</v>
      </c>
      <c r="H25" s="123"/>
      <c r="I25" s="32" t="s">
        <v>28</v>
      </c>
      <c r="J25" s="101">
        <v>11</v>
      </c>
      <c r="K25" s="47" t="s">
        <v>17</v>
      </c>
      <c r="L25" s="68">
        <f>L26+L27</f>
        <v>18640</v>
      </c>
      <c r="M25" s="65">
        <f>M26+M27</f>
        <v>121839.9</v>
      </c>
      <c r="O25" s="123"/>
      <c r="P25" s="32" t="s">
        <v>28</v>
      </c>
      <c r="Q25" s="101">
        <v>11</v>
      </c>
      <c r="R25" s="47" t="s">
        <v>17</v>
      </c>
      <c r="S25" s="68">
        <f>S26+S27</f>
        <v>5540</v>
      </c>
      <c r="T25" s="65">
        <f>T26+T27</f>
        <v>36211.700000000004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7102</v>
      </c>
      <c r="F26" s="66">
        <v>55442.6</v>
      </c>
      <c r="H26" s="123"/>
      <c r="I26" s="30" t="s">
        <v>35</v>
      </c>
      <c r="J26" s="101">
        <v>12</v>
      </c>
      <c r="K26" s="47"/>
      <c r="L26" s="59">
        <v>5475</v>
      </c>
      <c r="M26" s="66">
        <v>42741.2</v>
      </c>
      <c r="O26" s="123"/>
      <c r="P26" s="30" t="s">
        <v>35</v>
      </c>
      <c r="Q26" s="101">
        <v>12</v>
      </c>
      <c r="R26" s="47"/>
      <c r="S26" s="59">
        <v>1627</v>
      </c>
      <c r="T26" s="66">
        <v>12701.400000000001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17078</v>
      </c>
      <c r="F27" s="66">
        <v>102609</v>
      </c>
      <c r="H27" s="123"/>
      <c r="I27" s="33" t="s">
        <v>141</v>
      </c>
      <c r="J27" s="101">
        <v>13</v>
      </c>
      <c r="K27" s="47"/>
      <c r="L27" s="59">
        <v>13165</v>
      </c>
      <c r="M27" s="66">
        <v>79098.7</v>
      </c>
      <c r="O27" s="123"/>
      <c r="P27" s="33" t="s">
        <v>141</v>
      </c>
      <c r="Q27" s="101">
        <v>13</v>
      </c>
      <c r="R27" s="47"/>
      <c r="S27" s="59">
        <v>3913</v>
      </c>
      <c r="T27" s="66">
        <v>23510.300000000003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2694</v>
      </c>
      <c r="F29" s="65">
        <f>F30+F40+F41</f>
        <v>127551.7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2077</v>
      </c>
      <c r="M29" s="65">
        <f>M30+M40+M41</f>
        <v>98338.9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617</v>
      </c>
      <c r="T29" s="65">
        <f>T30+T40+T41</f>
        <v>29212.800000000003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2694</v>
      </c>
      <c r="F30" s="66">
        <v>127551.7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2077</v>
      </c>
      <c r="M30" s="66">
        <v>98338.9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617</v>
      </c>
      <c r="T30" s="66">
        <v>29212.800000000003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430</v>
      </c>
      <c r="F42" s="65">
        <f>F43+F47</f>
        <v>8735.4</v>
      </c>
      <c r="H42" s="117" t="s">
        <v>26</v>
      </c>
      <c r="I42" s="42" t="s">
        <v>29</v>
      </c>
      <c r="J42" s="49">
        <v>26</v>
      </c>
      <c r="K42" s="47"/>
      <c r="L42" s="68">
        <f>L43+L47</f>
        <v>331</v>
      </c>
      <c r="M42" s="65">
        <f>M43+M47</f>
        <v>6724.2</v>
      </c>
      <c r="O42" s="11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2011.1999999999998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430</v>
      </c>
      <c r="F43" s="66">
        <v>8735.4</v>
      </c>
      <c r="H43" s="118"/>
      <c r="I43" s="36" t="s">
        <v>42</v>
      </c>
      <c r="J43" s="49">
        <v>27</v>
      </c>
      <c r="K43" s="47"/>
      <c r="L43" s="59">
        <v>331</v>
      </c>
      <c r="M43" s="66">
        <v>6724.2</v>
      </c>
      <c r="O43" s="118"/>
      <c r="P43" s="36" t="s">
        <v>42</v>
      </c>
      <c r="Q43" s="49">
        <v>27</v>
      </c>
      <c r="R43" s="47"/>
      <c r="S43" s="59">
        <v>99</v>
      </c>
      <c r="T43" s="66">
        <v>2011.1999999999998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179010.8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55506.399999999994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123504.4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14850</v>
      </c>
      <c r="F19" s="65">
        <f>F20+F21</f>
        <v>38137.599999999999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4604</v>
      </c>
      <c r="M19" s="65">
        <f>M20+M21</f>
        <v>11823.900000000001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10246</v>
      </c>
      <c r="T19" s="65">
        <f>T20+T21</f>
        <v>26313.7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5293</v>
      </c>
      <c r="F20" s="66">
        <v>28099.1</v>
      </c>
      <c r="H20" s="123"/>
      <c r="I20" s="30" t="s">
        <v>35</v>
      </c>
      <c r="J20" s="101">
        <v>6</v>
      </c>
      <c r="K20" s="47"/>
      <c r="L20" s="59">
        <v>1641</v>
      </c>
      <c r="M20" s="66">
        <v>8711.6</v>
      </c>
      <c r="O20" s="123"/>
      <c r="P20" s="30" t="s">
        <v>35</v>
      </c>
      <c r="Q20" s="101">
        <v>6</v>
      </c>
      <c r="R20" s="47"/>
      <c r="S20" s="59">
        <v>3652</v>
      </c>
      <c r="T20" s="66">
        <v>19387.5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9557</v>
      </c>
      <c r="F21" s="66">
        <v>10038.5</v>
      </c>
      <c r="H21" s="123"/>
      <c r="I21" s="33" t="s">
        <v>36</v>
      </c>
      <c r="J21" s="101">
        <v>7</v>
      </c>
      <c r="K21" s="47"/>
      <c r="L21" s="59">
        <v>2963</v>
      </c>
      <c r="M21" s="66">
        <v>3112.3</v>
      </c>
      <c r="O21" s="123"/>
      <c r="P21" s="33" t="s">
        <v>36</v>
      </c>
      <c r="Q21" s="101">
        <v>7</v>
      </c>
      <c r="R21" s="47"/>
      <c r="S21" s="59">
        <v>6594</v>
      </c>
      <c r="T21" s="66">
        <v>6926.2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1089</v>
      </c>
      <c r="F22" s="65">
        <f t="shared" ref="F22" si="0">F23+F24</f>
        <v>1855.9</v>
      </c>
      <c r="H22" s="123"/>
      <c r="I22" s="32" t="s">
        <v>31</v>
      </c>
      <c r="J22" s="101">
        <v>8</v>
      </c>
      <c r="K22" s="47" t="s">
        <v>16</v>
      </c>
      <c r="L22" s="68">
        <f>L23+L24</f>
        <v>338</v>
      </c>
      <c r="M22" s="65">
        <f t="shared" ref="M22" si="1">M23+M24</f>
        <v>576</v>
      </c>
      <c r="O22" s="123"/>
      <c r="P22" s="32" t="s">
        <v>31</v>
      </c>
      <c r="Q22" s="101">
        <v>8</v>
      </c>
      <c r="R22" s="47" t="s">
        <v>16</v>
      </c>
      <c r="S22" s="68">
        <f>S23+S24</f>
        <v>751</v>
      </c>
      <c r="T22" s="65">
        <f t="shared" ref="T22" si="2">T23+T24</f>
        <v>1279.9000000000001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1089</v>
      </c>
      <c r="F24" s="66">
        <v>1855.9</v>
      </c>
      <c r="H24" s="123"/>
      <c r="I24" s="33" t="s">
        <v>37</v>
      </c>
      <c r="J24" s="101">
        <v>10</v>
      </c>
      <c r="K24" s="47"/>
      <c r="L24" s="59">
        <v>338</v>
      </c>
      <c r="M24" s="66">
        <v>576</v>
      </c>
      <c r="O24" s="123"/>
      <c r="P24" s="33" t="s">
        <v>37</v>
      </c>
      <c r="Q24" s="101">
        <v>10</v>
      </c>
      <c r="R24" s="47"/>
      <c r="S24" s="59">
        <v>751</v>
      </c>
      <c r="T24" s="66">
        <v>1279.9000000000001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8721</v>
      </c>
      <c r="F25" s="65">
        <f>F26+F27</f>
        <v>57944.1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2705</v>
      </c>
      <c r="M25" s="65">
        <f>M26+M27</f>
        <v>17972.699999999997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6016</v>
      </c>
      <c r="T25" s="65">
        <f>T26+T27</f>
        <v>39971.4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2621</v>
      </c>
      <c r="F26" s="66">
        <v>23628.9</v>
      </c>
      <c r="H26" s="123"/>
      <c r="I26" s="30" t="s">
        <v>35</v>
      </c>
      <c r="J26" s="101">
        <v>12</v>
      </c>
      <c r="K26" s="47"/>
      <c r="L26" s="59">
        <v>813</v>
      </c>
      <c r="M26" s="66">
        <v>7329.4</v>
      </c>
      <c r="O26" s="123"/>
      <c r="P26" s="30" t="s">
        <v>35</v>
      </c>
      <c r="Q26" s="101">
        <v>12</v>
      </c>
      <c r="R26" s="47"/>
      <c r="S26" s="59">
        <v>1808</v>
      </c>
      <c r="T26" s="66">
        <v>16299.500000000002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6100</v>
      </c>
      <c r="F27" s="66">
        <v>34315.199999999997</v>
      </c>
      <c r="H27" s="123"/>
      <c r="I27" s="33" t="s">
        <v>141</v>
      </c>
      <c r="J27" s="101">
        <v>13</v>
      </c>
      <c r="K27" s="47"/>
      <c r="L27" s="59">
        <v>1892</v>
      </c>
      <c r="M27" s="66">
        <v>10643.3</v>
      </c>
      <c r="O27" s="123"/>
      <c r="P27" s="33" t="s">
        <v>141</v>
      </c>
      <c r="Q27" s="101">
        <v>13</v>
      </c>
      <c r="R27" s="47"/>
      <c r="S27" s="59">
        <v>4208</v>
      </c>
      <c r="T27" s="66">
        <v>23671.899999999998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1320</v>
      </c>
      <c r="F29" s="65">
        <f>F30+F40+F41</f>
        <v>70486.399999999994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409</v>
      </c>
      <c r="M29" s="65">
        <f>M30+M40+M41</f>
        <v>21840.1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911</v>
      </c>
      <c r="T29" s="65">
        <f>T30+T40+T41</f>
        <v>48646.299999999996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1320</v>
      </c>
      <c r="F41" s="66">
        <v>70486.399999999994</v>
      </c>
      <c r="H41" s="123"/>
      <c r="I41" s="41" t="s">
        <v>37</v>
      </c>
      <c r="J41" s="49">
        <v>25</v>
      </c>
      <c r="K41" s="47"/>
      <c r="L41" s="59">
        <v>409</v>
      </c>
      <c r="M41" s="66">
        <v>21840.1</v>
      </c>
      <c r="O41" s="123"/>
      <c r="P41" s="41" t="s">
        <v>37</v>
      </c>
      <c r="Q41" s="49">
        <v>25</v>
      </c>
      <c r="R41" s="47"/>
      <c r="S41" s="59">
        <v>911</v>
      </c>
      <c r="T41" s="66">
        <v>48646.299999999996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270</v>
      </c>
      <c r="F42" s="65">
        <f>F43+F47</f>
        <v>10586.8</v>
      </c>
      <c r="H42" s="117" t="s">
        <v>26</v>
      </c>
      <c r="I42" s="42" t="s">
        <v>29</v>
      </c>
      <c r="J42" s="49">
        <v>26</v>
      </c>
      <c r="K42" s="47"/>
      <c r="L42" s="68">
        <f>L43+L47</f>
        <v>84</v>
      </c>
      <c r="M42" s="65">
        <f>M43+M47</f>
        <v>3293.7</v>
      </c>
      <c r="O42" s="117" t="s">
        <v>26</v>
      </c>
      <c r="P42" s="42" t="s">
        <v>29</v>
      </c>
      <c r="Q42" s="49">
        <v>26</v>
      </c>
      <c r="R42" s="47"/>
      <c r="S42" s="68">
        <f>S43+S47</f>
        <v>186</v>
      </c>
      <c r="T42" s="65">
        <f>T43+T47</f>
        <v>7293.0999999999995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270</v>
      </c>
      <c r="F47" s="66">
        <v>10586.8</v>
      </c>
      <c r="G47" s="105"/>
      <c r="H47" s="119"/>
      <c r="I47" s="41" t="s">
        <v>37</v>
      </c>
      <c r="J47" s="49">
        <v>31</v>
      </c>
      <c r="K47" s="48"/>
      <c r="L47" s="59">
        <v>84</v>
      </c>
      <c r="M47" s="66">
        <v>3293.7</v>
      </c>
      <c r="O47" s="119"/>
      <c r="P47" s="41" t="s">
        <v>37</v>
      </c>
      <c r="Q47" s="49">
        <v>31</v>
      </c>
      <c r="R47" s="48"/>
      <c r="S47" s="59">
        <v>186</v>
      </c>
      <c r="T47" s="66">
        <v>7293.0999999999995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616413.30000000005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285400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331013.3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1072</v>
      </c>
      <c r="F15" s="65">
        <v>15814.9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496</v>
      </c>
      <c r="M15" s="65">
        <v>7282.9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576</v>
      </c>
      <c r="T15" s="65">
        <v>8532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1072</v>
      </c>
      <c r="F16" s="66">
        <v>15740.4</v>
      </c>
      <c r="H16" s="123"/>
      <c r="I16" s="30" t="s">
        <v>10</v>
      </c>
      <c r="J16" s="101">
        <v>3</v>
      </c>
      <c r="K16" s="47"/>
      <c r="L16" s="59">
        <v>496</v>
      </c>
      <c r="M16" s="66">
        <v>7282.9</v>
      </c>
      <c r="O16" s="123"/>
      <c r="P16" s="30" t="s">
        <v>10</v>
      </c>
      <c r="Q16" s="101">
        <v>3</v>
      </c>
      <c r="R16" s="47"/>
      <c r="S16" s="59">
        <v>576</v>
      </c>
      <c r="T16" s="66">
        <v>8457.5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101025</v>
      </c>
      <c r="F19" s="65">
        <f>F20+F21</f>
        <v>146981.20000000001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46778</v>
      </c>
      <c r="M19" s="65">
        <f>M20+M21</f>
        <v>68057.600000000006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54247</v>
      </c>
      <c r="T19" s="65">
        <f>T20+T21</f>
        <v>78923.600000000006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30572</v>
      </c>
      <c r="F20" s="66">
        <v>98125.1</v>
      </c>
      <c r="H20" s="123"/>
      <c r="I20" s="30" t="s">
        <v>35</v>
      </c>
      <c r="J20" s="101">
        <v>6</v>
      </c>
      <c r="K20" s="47"/>
      <c r="L20" s="59">
        <v>14156</v>
      </c>
      <c r="M20" s="66">
        <v>45435.7</v>
      </c>
      <c r="O20" s="123"/>
      <c r="P20" s="30" t="s">
        <v>35</v>
      </c>
      <c r="Q20" s="101">
        <v>6</v>
      </c>
      <c r="R20" s="47"/>
      <c r="S20" s="59">
        <v>16416</v>
      </c>
      <c r="T20" s="66">
        <v>52689.400000000009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70453</v>
      </c>
      <c r="F21" s="66">
        <v>48856.1</v>
      </c>
      <c r="H21" s="123"/>
      <c r="I21" s="33" t="s">
        <v>36</v>
      </c>
      <c r="J21" s="101">
        <v>7</v>
      </c>
      <c r="K21" s="47"/>
      <c r="L21" s="59">
        <v>32622</v>
      </c>
      <c r="M21" s="66">
        <v>22621.9</v>
      </c>
      <c r="O21" s="123"/>
      <c r="P21" s="33" t="s">
        <v>36</v>
      </c>
      <c r="Q21" s="101">
        <v>7</v>
      </c>
      <c r="R21" s="47"/>
      <c r="S21" s="59">
        <v>37831</v>
      </c>
      <c r="T21" s="66">
        <v>26234.199999999997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2643</v>
      </c>
      <c r="F22" s="65">
        <f t="shared" ref="F22" si="0">F23+F24</f>
        <v>3493.5</v>
      </c>
      <c r="H22" s="123"/>
      <c r="I22" s="32" t="s">
        <v>31</v>
      </c>
      <c r="J22" s="101">
        <v>8</v>
      </c>
      <c r="K22" s="47" t="s">
        <v>16</v>
      </c>
      <c r="L22" s="68">
        <f>L23+L24</f>
        <v>1224</v>
      </c>
      <c r="M22" s="65">
        <f t="shared" ref="M22" si="1">M23+M24</f>
        <v>1617.9</v>
      </c>
      <c r="O22" s="123"/>
      <c r="P22" s="32" t="s">
        <v>31</v>
      </c>
      <c r="Q22" s="101">
        <v>8</v>
      </c>
      <c r="R22" s="47" t="s">
        <v>16</v>
      </c>
      <c r="S22" s="68">
        <f>S23+S24</f>
        <v>1419</v>
      </c>
      <c r="T22" s="65">
        <f t="shared" ref="T22" si="2">T23+T24</f>
        <v>1875.6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2643</v>
      </c>
      <c r="F23" s="66">
        <v>3493.5</v>
      </c>
      <c r="H23" s="123"/>
      <c r="I23" s="30" t="s">
        <v>35</v>
      </c>
      <c r="J23" s="101">
        <v>9</v>
      </c>
      <c r="K23" s="47"/>
      <c r="L23" s="59">
        <v>1224</v>
      </c>
      <c r="M23" s="66">
        <v>1617.9</v>
      </c>
      <c r="O23" s="123"/>
      <c r="P23" s="30" t="s">
        <v>35</v>
      </c>
      <c r="Q23" s="101">
        <v>9</v>
      </c>
      <c r="R23" s="47"/>
      <c r="S23" s="59">
        <v>1419</v>
      </c>
      <c r="T23" s="66">
        <v>1875.6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49539</v>
      </c>
      <c r="F25" s="65">
        <f>F26+F27</f>
        <v>246580.1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22939</v>
      </c>
      <c r="M25" s="65">
        <f>M26+M27</f>
        <v>114179.1</v>
      </c>
      <c r="O25" s="123"/>
      <c r="P25" s="32" t="s">
        <v>28</v>
      </c>
      <c r="Q25" s="101">
        <v>11</v>
      </c>
      <c r="R25" s="47" t="s">
        <v>17</v>
      </c>
      <c r="S25" s="68">
        <f>S26+S27</f>
        <v>26600</v>
      </c>
      <c r="T25" s="65">
        <f>T26+T27</f>
        <v>132401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12549</v>
      </c>
      <c r="F26" s="66">
        <v>79552.5</v>
      </c>
      <c r="H26" s="123"/>
      <c r="I26" s="30" t="s">
        <v>35</v>
      </c>
      <c r="J26" s="101">
        <v>12</v>
      </c>
      <c r="K26" s="47"/>
      <c r="L26" s="59">
        <v>5811</v>
      </c>
      <c r="M26" s="66">
        <v>36838</v>
      </c>
      <c r="O26" s="123"/>
      <c r="P26" s="30" t="s">
        <v>35</v>
      </c>
      <c r="Q26" s="101">
        <v>12</v>
      </c>
      <c r="R26" s="47"/>
      <c r="S26" s="59">
        <v>6738</v>
      </c>
      <c r="T26" s="66">
        <v>42714.5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36990</v>
      </c>
      <c r="F27" s="66">
        <v>167027.6</v>
      </c>
      <c r="H27" s="123"/>
      <c r="I27" s="33" t="s">
        <v>141</v>
      </c>
      <c r="J27" s="101">
        <v>13</v>
      </c>
      <c r="K27" s="47"/>
      <c r="L27" s="59">
        <v>17128</v>
      </c>
      <c r="M27" s="66">
        <v>77341.100000000006</v>
      </c>
      <c r="O27" s="123"/>
      <c r="P27" s="33" t="s">
        <v>141</v>
      </c>
      <c r="Q27" s="101">
        <v>13</v>
      </c>
      <c r="R27" s="47"/>
      <c r="S27" s="59">
        <v>19862</v>
      </c>
      <c r="T27" s="66">
        <v>89686.5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2863</v>
      </c>
      <c r="F29" s="65">
        <f>F30+F40+F41</f>
        <v>151926.79999999999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1326</v>
      </c>
      <c r="M29" s="65">
        <f>M30+M40+M41</f>
        <v>70365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1537</v>
      </c>
      <c r="T29" s="65">
        <f>T30+T40+T41</f>
        <v>81561.799999999988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2863</v>
      </c>
      <c r="F30" s="66">
        <v>151926.79999999999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1326</v>
      </c>
      <c r="M30" s="66">
        <v>70365</v>
      </c>
      <c r="N30" s="37"/>
      <c r="O30" s="123"/>
      <c r="P30" s="36" t="s">
        <v>42</v>
      </c>
      <c r="Q30" s="49">
        <v>15</v>
      </c>
      <c r="R30" s="48" t="s">
        <v>9</v>
      </c>
      <c r="S30" s="59">
        <v>1537</v>
      </c>
      <c r="T30" s="66">
        <v>81561.799999999988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2350</v>
      </c>
      <c r="F42" s="65">
        <f>F43+F47</f>
        <v>51616.800000000003</v>
      </c>
      <c r="H42" s="117" t="s">
        <v>26</v>
      </c>
      <c r="I42" s="42" t="s">
        <v>29</v>
      </c>
      <c r="J42" s="49">
        <v>26</v>
      </c>
      <c r="K42" s="47"/>
      <c r="L42" s="68">
        <f>L43+L47</f>
        <v>1088</v>
      </c>
      <c r="M42" s="65">
        <f>M43+M47</f>
        <v>23897.5</v>
      </c>
      <c r="O42" s="117" t="s">
        <v>26</v>
      </c>
      <c r="P42" s="42" t="s">
        <v>29</v>
      </c>
      <c r="Q42" s="49">
        <v>26</v>
      </c>
      <c r="R42" s="47"/>
      <c r="S42" s="68">
        <f>S43+S47</f>
        <v>1262</v>
      </c>
      <c r="T42" s="65">
        <f>T43+T47</f>
        <v>27719.300000000003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2350</v>
      </c>
      <c r="F43" s="66">
        <v>51616.800000000003</v>
      </c>
      <c r="H43" s="118"/>
      <c r="I43" s="36" t="s">
        <v>42</v>
      </c>
      <c r="J43" s="49">
        <v>27</v>
      </c>
      <c r="K43" s="47"/>
      <c r="L43" s="59">
        <v>1088</v>
      </c>
      <c r="M43" s="66">
        <v>23897.5</v>
      </c>
      <c r="O43" s="118"/>
      <c r="P43" s="36" t="s">
        <v>42</v>
      </c>
      <c r="Q43" s="49">
        <v>27</v>
      </c>
      <c r="R43" s="47"/>
      <c r="S43" s="59">
        <v>1262</v>
      </c>
      <c r="T43" s="66">
        <v>27719.300000000003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575241.19999999995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216190.7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359050.5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166344</v>
      </c>
      <c r="F19" s="65">
        <f>F20+F21</f>
        <v>244071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62518</v>
      </c>
      <c r="M19" s="65">
        <f>M20+M21</f>
        <v>91730.6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103826</v>
      </c>
      <c r="T19" s="65">
        <f>T20+T21</f>
        <v>152340.40000000002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82709</v>
      </c>
      <c r="F20" s="66">
        <v>229399</v>
      </c>
      <c r="H20" s="123"/>
      <c r="I20" s="30" t="s">
        <v>35</v>
      </c>
      <c r="J20" s="101">
        <v>6</v>
      </c>
      <c r="K20" s="47"/>
      <c r="L20" s="59">
        <v>31085</v>
      </c>
      <c r="M20" s="66">
        <v>86216.3</v>
      </c>
      <c r="O20" s="123"/>
      <c r="P20" s="30" t="s">
        <v>35</v>
      </c>
      <c r="Q20" s="101">
        <v>6</v>
      </c>
      <c r="R20" s="47"/>
      <c r="S20" s="59">
        <v>51624</v>
      </c>
      <c r="T20" s="66">
        <v>143182.70000000001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83635</v>
      </c>
      <c r="F21" s="66">
        <v>14672</v>
      </c>
      <c r="H21" s="123"/>
      <c r="I21" s="33" t="s">
        <v>36</v>
      </c>
      <c r="J21" s="101">
        <v>7</v>
      </c>
      <c r="K21" s="47"/>
      <c r="L21" s="59">
        <v>31433</v>
      </c>
      <c r="M21" s="66">
        <v>5514.3</v>
      </c>
      <c r="O21" s="123"/>
      <c r="P21" s="33" t="s">
        <v>36</v>
      </c>
      <c r="Q21" s="101">
        <v>7</v>
      </c>
      <c r="R21" s="47"/>
      <c r="S21" s="59">
        <v>52202</v>
      </c>
      <c r="T21" s="66">
        <v>9157.7000000000007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36698</v>
      </c>
      <c r="F22" s="65">
        <f t="shared" ref="F22" si="0">F23+F24</f>
        <v>48494</v>
      </c>
      <c r="H22" s="123"/>
      <c r="I22" s="32" t="s">
        <v>31</v>
      </c>
      <c r="J22" s="101">
        <v>8</v>
      </c>
      <c r="K22" s="47" t="s">
        <v>16</v>
      </c>
      <c r="L22" s="68">
        <f>L23+L24</f>
        <v>13792</v>
      </c>
      <c r="M22" s="65">
        <f t="shared" ref="M22" si="1">M23+M24</f>
        <v>18225.2</v>
      </c>
      <c r="O22" s="123"/>
      <c r="P22" s="32" t="s">
        <v>31</v>
      </c>
      <c r="Q22" s="101">
        <v>8</v>
      </c>
      <c r="R22" s="47" t="s">
        <v>16</v>
      </c>
      <c r="S22" s="68">
        <f>S23+S24</f>
        <v>22906</v>
      </c>
      <c r="T22" s="65">
        <f t="shared" ref="T22" si="2">T23+T24</f>
        <v>30268.799999999999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36698</v>
      </c>
      <c r="F23" s="66">
        <v>48494</v>
      </c>
      <c r="H23" s="123"/>
      <c r="I23" s="30" t="s">
        <v>35</v>
      </c>
      <c r="J23" s="101">
        <v>9</v>
      </c>
      <c r="K23" s="47"/>
      <c r="L23" s="59">
        <v>13792</v>
      </c>
      <c r="M23" s="66">
        <v>18225.2</v>
      </c>
      <c r="O23" s="123"/>
      <c r="P23" s="30" t="s">
        <v>35</v>
      </c>
      <c r="Q23" s="101">
        <v>9</v>
      </c>
      <c r="R23" s="47"/>
      <c r="S23" s="59">
        <v>22906</v>
      </c>
      <c r="T23" s="66">
        <v>30268.799999999999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111641</v>
      </c>
      <c r="F25" s="65">
        <f>F26+F27</f>
        <v>211260.6</v>
      </c>
      <c r="H25" s="123"/>
      <c r="I25" s="32" t="s">
        <v>28</v>
      </c>
      <c r="J25" s="101">
        <v>11</v>
      </c>
      <c r="K25" s="47" t="s">
        <v>17</v>
      </c>
      <c r="L25" s="68">
        <f>L26+L27</f>
        <v>41959</v>
      </c>
      <c r="M25" s="65">
        <f>M26+M27</f>
        <v>79399.899999999994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69682</v>
      </c>
      <c r="T25" s="65">
        <f>T26+T27</f>
        <v>131860.70000000001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39799</v>
      </c>
      <c r="F26" s="66">
        <v>161220.20000000001</v>
      </c>
      <c r="H26" s="123"/>
      <c r="I26" s="30" t="s">
        <v>35</v>
      </c>
      <c r="J26" s="101">
        <v>12</v>
      </c>
      <c r="K26" s="47"/>
      <c r="L26" s="59">
        <v>14958</v>
      </c>
      <c r="M26" s="66">
        <v>60592.800000000003</v>
      </c>
      <c r="O26" s="123"/>
      <c r="P26" s="30" t="s">
        <v>35</v>
      </c>
      <c r="Q26" s="101">
        <v>12</v>
      </c>
      <c r="R26" s="47"/>
      <c r="S26" s="59">
        <v>24841</v>
      </c>
      <c r="T26" s="66">
        <v>100627.40000000001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71842</v>
      </c>
      <c r="F27" s="66">
        <v>50040.4</v>
      </c>
      <c r="H27" s="123"/>
      <c r="I27" s="33" t="s">
        <v>141</v>
      </c>
      <c r="J27" s="101">
        <v>13</v>
      </c>
      <c r="K27" s="47"/>
      <c r="L27" s="59">
        <v>27001</v>
      </c>
      <c r="M27" s="66">
        <v>18807.099999999999</v>
      </c>
      <c r="O27" s="123"/>
      <c r="P27" s="33" t="s">
        <v>141</v>
      </c>
      <c r="Q27" s="101">
        <v>13</v>
      </c>
      <c r="R27" s="47"/>
      <c r="S27" s="59">
        <v>44841</v>
      </c>
      <c r="T27" s="66">
        <v>31233.300000000003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3300</v>
      </c>
      <c r="F42" s="65">
        <f>F43+F47</f>
        <v>71415.600000000006</v>
      </c>
      <c r="H42" s="117" t="s">
        <v>26</v>
      </c>
      <c r="I42" s="42" t="s">
        <v>29</v>
      </c>
      <c r="J42" s="49">
        <v>26</v>
      </c>
      <c r="K42" s="47"/>
      <c r="L42" s="68">
        <f>L43+L47</f>
        <v>1240</v>
      </c>
      <c r="M42" s="65">
        <f>M43+M47</f>
        <v>26835</v>
      </c>
      <c r="O42" s="117" t="s">
        <v>26</v>
      </c>
      <c r="P42" s="42" t="s">
        <v>29</v>
      </c>
      <c r="Q42" s="49">
        <v>26</v>
      </c>
      <c r="R42" s="47"/>
      <c r="S42" s="68">
        <f>S43+S47</f>
        <v>2060</v>
      </c>
      <c r="T42" s="65">
        <f>T43+T47</f>
        <v>44580.600000000006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3300</v>
      </c>
      <c r="F43" s="66">
        <v>71415.600000000006</v>
      </c>
      <c r="H43" s="118"/>
      <c r="I43" s="36" t="s">
        <v>42</v>
      </c>
      <c r="J43" s="49">
        <v>27</v>
      </c>
      <c r="K43" s="47"/>
      <c r="L43" s="59">
        <v>1240</v>
      </c>
      <c r="M43" s="66">
        <v>26835</v>
      </c>
      <c r="O43" s="118"/>
      <c r="P43" s="36" t="s">
        <v>42</v>
      </c>
      <c r="Q43" s="49">
        <v>27</v>
      </c>
      <c r="R43" s="47"/>
      <c r="S43" s="59">
        <v>2060</v>
      </c>
      <c r="T43" s="66">
        <v>44580.600000000006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321637.19999999995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7816.5999999999995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313820.59999999998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1324</v>
      </c>
      <c r="F15" s="65">
        <v>25503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32</v>
      </c>
      <c r="M15" s="65">
        <v>607.4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1292</v>
      </c>
      <c r="T15" s="65">
        <v>24895.599999999999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1324</v>
      </c>
      <c r="F16" s="66">
        <v>25130.5</v>
      </c>
      <c r="H16" s="123"/>
      <c r="I16" s="30" t="s">
        <v>10</v>
      </c>
      <c r="J16" s="101">
        <v>3</v>
      </c>
      <c r="K16" s="47"/>
      <c r="L16" s="59">
        <v>32</v>
      </c>
      <c r="M16" s="66">
        <v>607.4</v>
      </c>
      <c r="O16" s="123"/>
      <c r="P16" s="30" t="s">
        <v>10</v>
      </c>
      <c r="Q16" s="101">
        <v>3</v>
      </c>
      <c r="R16" s="47"/>
      <c r="S16" s="59">
        <v>1292</v>
      </c>
      <c r="T16" s="66">
        <v>24523.1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26475</v>
      </c>
      <c r="F19" s="65">
        <f>F20+F21</f>
        <v>51294.1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645</v>
      </c>
      <c r="M19" s="65">
        <f>M20+M21</f>
        <v>1250.4000000000001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25830</v>
      </c>
      <c r="T19" s="65">
        <f>T20+T21</f>
        <v>50043.7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8530</v>
      </c>
      <c r="F20" s="66">
        <v>41486.6</v>
      </c>
      <c r="H20" s="123"/>
      <c r="I20" s="30" t="s">
        <v>35</v>
      </c>
      <c r="J20" s="101">
        <v>6</v>
      </c>
      <c r="K20" s="47"/>
      <c r="L20" s="59">
        <v>208</v>
      </c>
      <c r="M20" s="66">
        <v>1011.6</v>
      </c>
      <c r="O20" s="123"/>
      <c r="P20" s="30" t="s">
        <v>35</v>
      </c>
      <c r="Q20" s="101">
        <v>6</v>
      </c>
      <c r="R20" s="47"/>
      <c r="S20" s="59">
        <v>8322</v>
      </c>
      <c r="T20" s="66">
        <v>40475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17945</v>
      </c>
      <c r="F21" s="66">
        <v>9807.5</v>
      </c>
      <c r="H21" s="123"/>
      <c r="I21" s="33" t="s">
        <v>36</v>
      </c>
      <c r="J21" s="101">
        <v>7</v>
      </c>
      <c r="K21" s="47"/>
      <c r="L21" s="59">
        <v>437</v>
      </c>
      <c r="M21" s="66">
        <v>238.8</v>
      </c>
      <c r="O21" s="123"/>
      <c r="P21" s="33" t="s">
        <v>36</v>
      </c>
      <c r="Q21" s="101">
        <v>7</v>
      </c>
      <c r="R21" s="47"/>
      <c r="S21" s="59">
        <v>17508</v>
      </c>
      <c r="T21" s="66">
        <v>9568.7000000000007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990</v>
      </c>
      <c r="F22" s="65">
        <f t="shared" ref="F22" si="0">F23+F24</f>
        <v>1714.5</v>
      </c>
      <c r="H22" s="123"/>
      <c r="I22" s="32" t="s">
        <v>31</v>
      </c>
      <c r="J22" s="101">
        <v>8</v>
      </c>
      <c r="K22" s="47" t="s">
        <v>16</v>
      </c>
      <c r="L22" s="68">
        <f>L23+L24</f>
        <v>24</v>
      </c>
      <c r="M22" s="65">
        <f t="shared" ref="M22" si="1">M23+M24</f>
        <v>41.6</v>
      </c>
      <c r="O22" s="123"/>
      <c r="P22" s="32" t="s">
        <v>31</v>
      </c>
      <c r="Q22" s="101">
        <v>8</v>
      </c>
      <c r="R22" s="47" t="s">
        <v>16</v>
      </c>
      <c r="S22" s="68">
        <f>S23+S24</f>
        <v>966</v>
      </c>
      <c r="T22" s="65">
        <f t="shared" ref="T22" si="2">T23+T24</f>
        <v>1672.9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990</v>
      </c>
      <c r="F23" s="66">
        <v>1714.5</v>
      </c>
      <c r="H23" s="123"/>
      <c r="I23" s="30" t="s">
        <v>35</v>
      </c>
      <c r="J23" s="101">
        <v>9</v>
      </c>
      <c r="K23" s="47"/>
      <c r="L23" s="59">
        <v>24</v>
      </c>
      <c r="M23" s="66">
        <v>41.6</v>
      </c>
      <c r="O23" s="123"/>
      <c r="P23" s="30" t="s">
        <v>35</v>
      </c>
      <c r="Q23" s="101">
        <v>9</v>
      </c>
      <c r="R23" s="47"/>
      <c r="S23" s="59">
        <v>966</v>
      </c>
      <c r="T23" s="66">
        <v>1672.9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13816</v>
      </c>
      <c r="F25" s="65">
        <f>F26+F27</f>
        <v>91376.799999999988</v>
      </c>
      <c r="H25" s="123"/>
      <c r="I25" s="32" t="s">
        <v>28</v>
      </c>
      <c r="J25" s="101">
        <v>11</v>
      </c>
      <c r="K25" s="47" t="s">
        <v>17</v>
      </c>
      <c r="L25" s="68">
        <f>L26+L27</f>
        <v>336</v>
      </c>
      <c r="M25" s="65">
        <f>M26+M27</f>
        <v>2222.1</v>
      </c>
      <c r="O25" s="123"/>
      <c r="P25" s="32" t="s">
        <v>28</v>
      </c>
      <c r="Q25" s="101">
        <v>11</v>
      </c>
      <c r="R25" s="47" t="s">
        <v>17</v>
      </c>
      <c r="S25" s="68">
        <f>S26+S27</f>
        <v>13480</v>
      </c>
      <c r="T25" s="65">
        <f>T26+T27</f>
        <v>89154.7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4565</v>
      </c>
      <c r="F26" s="66">
        <v>57851.6</v>
      </c>
      <c r="H26" s="123"/>
      <c r="I26" s="30" t="s">
        <v>35</v>
      </c>
      <c r="J26" s="101">
        <v>12</v>
      </c>
      <c r="K26" s="47"/>
      <c r="L26" s="59">
        <v>111</v>
      </c>
      <c r="M26" s="66">
        <v>1406.7</v>
      </c>
      <c r="O26" s="123"/>
      <c r="P26" s="30" t="s">
        <v>35</v>
      </c>
      <c r="Q26" s="101">
        <v>12</v>
      </c>
      <c r="R26" s="47"/>
      <c r="S26" s="59">
        <v>4454</v>
      </c>
      <c r="T26" s="66">
        <v>56444.9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9251</v>
      </c>
      <c r="F27" s="66">
        <v>33525.199999999997</v>
      </c>
      <c r="H27" s="123"/>
      <c r="I27" s="33" t="s">
        <v>141</v>
      </c>
      <c r="J27" s="101">
        <v>13</v>
      </c>
      <c r="K27" s="47"/>
      <c r="L27" s="59">
        <v>225</v>
      </c>
      <c r="M27" s="66">
        <v>815.4</v>
      </c>
      <c r="O27" s="123"/>
      <c r="P27" s="33" t="s">
        <v>141</v>
      </c>
      <c r="Q27" s="101">
        <v>13</v>
      </c>
      <c r="R27" s="47"/>
      <c r="S27" s="59">
        <v>9026</v>
      </c>
      <c r="T27" s="66">
        <v>32709.799999999996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1970</v>
      </c>
      <c r="F29" s="65">
        <f>F30+F40+F41</f>
        <v>125226.7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48</v>
      </c>
      <c r="M29" s="65">
        <f>M30+M40+M41</f>
        <v>3051.2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1922</v>
      </c>
      <c r="T29" s="65">
        <f>T30+T40+T41</f>
        <v>122175.5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1970</v>
      </c>
      <c r="F30" s="66">
        <v>125226.7</v>
      </c>
      <c r="G30" s="37"/>
      <c r="H30" s="123"/>
      <c r="I30" s="36" t="s">
        <v>42</v>
      </c>
      <c r="J30" s="49">
        <v>15</v>
      </c>
      <c r="K30" s="48" t="s">
        <v>9</v>
      </c>
      <c r="L30" s="59">
        <v>48</v>
      </c>
      <c r="M30" s="66">
        <v>3051.2</v>
      </c>
      <c r="N30" s="37"/>
      <c r="O30" s="123"/>
      <c r="P30" s="36" t="s">
        <v>42</v>
      </c>
      <c r="Q30" s="49">
        <v>15</v>
      </c>
      <c r="R30" s="48" t="s">
        <v>9</v>
      </c>
      <c r="S30" s="59">
        <v>1922</v>
      </c>
      <c r="T30" s="66">
        <v>122175.5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865</v>
      </c>
      <c r="F42" s="65">
        <f>F43+F47</f>
        <v>26522.1</v>
      </c>
      <c r="H42" s="117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643.9</v>
      </c>
      <c r="O42" s="117" t="s">
        <v>26</v>
      </c>
      <c r="P42" s="42" t="s">
        <v>29</v>
      </c>
      <c r="Q42" s="49">
        <v>26</v>
      </c>
      <c r="R42" s="47"/>
      <c r="S42" s="68">
        <f>S43+S47</f>
        <v>844</v>
      </c>
      <c r="T42" s="65">
        <f>T43+T47</f>
        <v>25878.199999999997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865</v>
      </c>
      <c r="F43" s="66">
        <v>26522.1</v>
      </c>
      <c r="H43" s="118"/>
      <c r="I43" s="36" t="s">
        <v>42</v>
      </c>
      <c r="J43" s="49">
        <v>27</v>
      </c>
      <c r="K43" s="47"/>
      <c r="L43" s="59">
        <v>21</v>
      </c>
      <c r="M43" s="66">
        <v>643.9</v>
      </c>
      <c r="O43" s="118"/>
      <c r="P43" s="36" t="s">
        <v>42</v>
      </c>
      <c r="Q43" s="49">
        <v>27</v>
      </c>
      <c r="R43" s="47"/>
      <c r="S43" s="59">
        <v>844</v>
      </c>
      <c r="T43" s="66">
        <v>25878.199999999997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375825.7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214197.09999999998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161628.6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3900</v>
      </c>
      <c r="F15" s="65">
        <v>41196.400000000001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2222</v>
      </c>
      <c r="M15" s="65">
        <v>23505.200000000001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1678</v>
      </c>
      <c r="T15" s="65">
        <v>17691.2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3900</v>
      </c>
      <c r="F16" s="66">
        <v>40078.9</v>
      </c>
      <c r="H16" s="123"/>
      <c r="I16" s="30" t="s">
        <v>10</v>
      </c>
      <c r="J16" s="101">
        <v>3</v>
      </c>
      <c r="K16" s="47"/>
      <c r="L16" s="59">
        <v>2222</v>
      </c>
      <c r="M16" s="66">
        <v>22834.7</v>
      </c>
      <c r="O16" s="123"/>
      <c r="P16" s="30" t="s">
        <v>10</v>
      </c>
      <c r="Q16" s="101">
        <v>3</v>
      </c>
      <c r="R16" s="47"/>
      <c r="S16" s="59">
        <v>1678</v>
      </c>
      <c r="T16" s="66">
        <v>17244.2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15</v>
      </c>
      <c r="F18" s="66">
        <v>1117.5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9</v>
      </c>
      <c r="M18" s="66">
        <v>670.5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55007</v>
      </c>
      <c r="F19" s="65">
        <f>F20+F21</f>
        <v>85209.3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31342</v>
      </c>
      <c r="M19" s="65">
        <f>M20+M21</f>
        <v>48550.7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23665</v>
      </c>
      <c r="T19" s="65">
        <f>T20+T21</f>
        <v>36658.600000000006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23165</v>
      </c>
      <c r="F20" s="66">
        <v>71092.100000000006</v>
      </c>
      <c r="H20" s="123"/>
      <c r="I20" s="30" t="s">
        <v>35</v>
      </c>
      <c r="J20" s="101">
        <v>6</v>
      </c>
      <c r="K20" s="47"/>
      <c r="L20" s="59">
        <v>13199</v>
      </c>
      <c r="M20" s="66">
        <v>40507</v>
      </c>
      <c r="O20" s="123"/>
      <c r="P20" s="30" t="s">
        <v>35</v>
      </c>
      <c r="Q20" s="101">
        <v>6</v>
      </c>
      <c r="R20" s="47"/>
      <c r="S20" s="59">
        <v>9966</v>
      </c>
      <c r="T20" s="66">
        <v>30585.100000000006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31842</v>
      </c>
      <c r="F21" s="66">
        <v>14117.2</v>
      </c>
      <c r="H21" s="123"/>
      <c r="I21" s="33" t="s">
        <v>36</v>
      </c>
      <c r="J21" s="101">
        <v>7</v>
      </c>
      <c r="K21" s="47"/>
      <c r="L21" s="59">
        <v>18143</v>
      </c>
      <c r="M21" s="66">
        <v>8043.7</v>
      </c>
      <c r="O21" s="123"/>
      <c r="P21" s="33" t="s">
        <v>36</v>
      </c>
      <c r="Q21" s="101">
        <v>7</v>
      </c>
      <c r="R21" s="47"/>
      <c r="S21" s="59">
        <v>13699</v>
      </c>
      <c r="T21" s="66">
        <v>6073.5000000000009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5247</v>
      </c>
      <c r="F22" s="65">
        <f t="shared" ref="F22" si="0">F23+F24</f>
        <v>7361.4</v>
      </c>
      <c r="H22" s="123"/>
      <c r="I22" s="32" t="s">
        <v>31</v>
      </c>
      <c r="J22" s="101">
        <v>8</v>
      </c>
      <c r="K22" s="47" t="s">
        <v>16</v>
      </c>
      <c r="L22" s="68">
        <f>L23+L24</f>
        <v>2990</v>
      </c>
      <c r="M22" s="65">
        <f t="shared" ref="M22" si="1">M23+M24</f>
        <v>4194.8999999999996</v>
      </c>
      <c r="O22" s="123"/>
      <c r="P22" s="32" t="s">
        <v>31</v>
      </c>
      <c r="Q22" s="101">
        <v>8</v>
      </c>
      <c r="R22" s="47" t="s">
        <v>16</v>
      </c>
      <c r="S22" s="68">
        <f>S23+S24</f>
        <v>2257</v>
      </c>
      <c r="T22" s="65">
        <f t="shared" ref="T22" si="2">T23+T24</f>
        <v>3166.5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5247</v>
      </c>
      <c r="F23" s="66">
        <v>7361.4</v>
      </c>
      <c r="H23" s="123"/>
      <c r="I23" s="30" t="s">
        <v>35</v>
      </c>
      <c r="J23" s="101">
        <v>9</v>
      </c>
      <c r="K23" s="47"/>
      <c r="L23" s="59">
        <v>2990</v>
      </c>
      <c r="M23" s="66">
        <v>4194.8999999999996</v>
      </c>
      <c r="O23" s="123"/>
      <c r="P23" s="30" t="s">
        <v>35</v>
      </c>
      <c r="Q23" s="101">
        <v>9</v>
      </c>
      <c r="R23" s="47"/>
      <c r="S23" s="59">
        <v>2257</v>
      </c>
      <c r="T23" s="66">
        <v>3166.5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26555</v>
      </c>
      <c r="F25" s="65">
        <f>F26+F27</f>
        <v>102671</v>
      </c>
      <c r="H25" s="123"/>
      <c r="I25" s="32" t="s">
        <v>28</v>
      </c>
      <c r="J25" s="101">
        <v>11</v>
      </c>
      <c r="K25" s="47" t="s">
        <v>17</v>
      </c>
      <c r="L25" s="68">
        <f>L26+L27</f>
        <v>15131</v>
      </c>
      <c r="M25" s="65">
        <f>M26+M27</f>
        <v>58500.899999999994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11424</v>
      </c>
      <c r="T25" s="65">
        <f>T26+T27</f>
        <v>44170.100000000006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7682</v>
      </c>
      <c r="F26" s="66">
        <v>54415.6</v>
      </c>
      <c r="H26" s="123"/>
      <c r="I26" s="30" t="s">
        <v>35</v>
      </c>
      <c r="J26" s="101">
        <v>12</v>
      </c>
      <c r="K26" s="47"/>
      <c r="L26" s="59">
        <v>4377</v>
      </c>
      <c r="M26" s="66">
        <v>31004.6</v>
      </c>
      <c r="O26" s="123"/>
      <c r="P26" s="30" t="s">
        <v>35</v>
      </c>
      <c r="Q26" s="101">
        <v>12</v>
      </c>
      <c r="R26" s="47"/>
      <c r="S26" s="59">
        <v>3305</v>
      </c>
      <c r="T26" s="66">
        <v>23411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18873</v>
      </c>
      <c r="F27" s="66">
        <v>48255.4</v>
      </c>
      <c r="H27" s="123"/>
      <c r="I27" s="33" t="s">
        <v>141</v>
      </c>
      <c r="J27" s="101">
        <v>13</v>
      </c>
      <c r="K27" s="47"/>
      <c r="L27" s="59">
        <v>10754</v>
      </c>
      <c r="M27" s="66">
        <v>27496.3</v>
      </c>
      <c r="O27" s="123"/>
      <c r="P27" s="33" t="s">
        <v>141</v>
      </c>
      <c r="Q27" s="101">
        <v>13</v>
      </c>
      <c r="R27" s="47"/>
      <c r="S27" s="59">
        <v>8119</v>
      </c>
      <c r="T27" s="66">
        <v>20759.100000000002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2285</v>
      </c>
      <c r="F29" s="65">
        <f>F30+F40+F41</f>
        <v>107951.1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1302</v>
      </c>
      <c r="M29" s="65">
        <f>M30+M40+M41</f>
        <v>61510.9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983</v>
      </c>
      <c r="T29" s="65">
        <f>T30+T40+T41</f>
        <v>46440.200000000004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2285</v>
      </c>
      <c r="F30" s="66">
        <v>107951.1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1302</v>
      </c>
      <c r="M30" s="66">
        <v>61510.9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983</v>
      </c>
      <c r="T30" s="66">
        <v>46440.200000000004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1635</v>
      </c>
      <c r="F42" s="65">
        <f>F43+F47</f>
        <v>31436.5</v>
      </c>
      <c r="H42" s="117" t="s">
        <v>26</v>
      </c>
      <c r="I42" s="42" t="s">
        <v>29</v>
      </c>
      <c r="J42" s="49">
        <v>26</v>
      </c>
      <c r="K42" s="47"/>
      <c r="L42" s="68">
        <f>L43+L47</f>
        <v>932</v>
      </c>
      <c r="M42" s="65">
        <f>M43+M47</f>
        <v>17934.5</v>
      </c>
      <c r="O42" s="117" t="s">
        <v>26</v>
      </c>
      <c r="P42" s="42" t="s">
        <v>29</v>
      </c>
      <c r="Q42" s="49">
        <v>26</v>
      </c>
      <c r="R42" s="47"/>
      <c r="S42" s="68">
        <f>S43+S47</f>
        <v>703</v>
      </c>
      <c r="T42" s="65">
        <f>T43+T47</f>
        <v>13502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1635</v>
      </c>
      <c r="F43" s="66">
        <v>31436.5</v>
      </c>
      <c r="H43" s="118"/>
      <c r="I43" s="36" t="s">
        <v>42</v>
      </c>
      <c r="J43" s="49">
        <v>27</v>
      </c>
      <c r="K43" s="47"/>
      <c r="L43" s="59">
        <v>932</v>
      </c>
      <c r="M43" s="66">
        <v>17934.5</v>
      </c>
      <c r="O43" s="118"/>
      <c r="P43" s="36" t="s">
        <v>42</v>
      </c>
      <c r="Q43" s="49">
        <v>27</v>
      </c>
      <c r="R43" s="47"/>
      <c r="S43" s="59">
        <v>703</v>
      </c>
      <c r="T43" s="66">
        <v>13502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10</v>
      </c>
      <c r="F44" s="67">
        <v>681.3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6</v>
      </c>
      <c r="M44" s="67">
        <v>408.8</v>
      </c>
      <c r="O44" s="118"/>
      <c r="P44" s="39" t="s">
        <v>40</v>
      </c>
      <c r="Q44" s="49">
        <v>28</v>
      </c>
      <c r="R44" s="48" t="s">
        <v>20</v>
      </c>
      <c r="S44" s="60">
        <v>4</v>
      </c>
      <c r="T44" s="67">
        <v>272.49999999999994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1251136.6000000001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28115.999999999996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1223020.6000000001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98824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239</v>
      </c>
      <c r="M15" s="65">
        <v>2188.9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10426</v>
      </c>
      <c r="T15" s="65">
        <v>96635.1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10665</v>
      </c>
      <c r="F16" s="66">
        <v>94354</v>
      </c>
      <c r="H16" s="123"/>
      <c r="I16" s="30" t="s">
        <v>10</v>
      </c>
      <c r="J16" s="101">
        <v>3</v>
      </c>
      <c r="K16" s="47"/>
      <c r="L16" s="59">
        <v>239</v>
      </c>
      <c r="M16" s="66">
        <v>2114.4</v>
      </c>
      <c r="O16" s="123"/>
      <c r="P16" s="30" t="s">
        <v>10</v>
      </c>
      <c r="Q16" s="101">
        <v>3</v>
      </c>
      <c r="R16" s="47"/>
      <c r="S16" s="59">
        <v>10426</v>
      </c>
      <c r="T16" s="66">
        <v>92239.6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60</v>
      </c>
      <c r="F18" s="66">
        <v>4470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184235</v>
      </c>
      <c r="F19" s="65">
        <f>F20+F21</f>
        <v>208244.59999999998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4126</v>
      </c>
      <c r="M19" s="65">
        <f>M20+M21</f>
        <v>4663.8999999999996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180109</v>
      </c>
      <c r="T19" s="65">
        <f>T20+T21</f>
        <v>203580.7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38934</v>
      </c>
      <c r="F20" s="66">
        <v>172275.8</v>
      </c>
      <c r="H20" s="123"/>
      <c r="I20" s="30" t="s">
        <v>35</v>
      </c>
      <c r="J20" s="101">
        <v>6</v>
      </c>
      <c r="K20" s="47"/>
      <c r="L20" s="59">
        <v>872</v>
      </c>
      <c r="M20" s="66">
        <v>3858.4</v>
      </c>
      <c r="O20" s="123"/>
      <c r="P20" s="30" t="s">
        <v>35</v>
      </c>
      <c r="Q20" s="101">
        <v>6</v>
      </c>
      <c r="R20" s="47"/>
      <c r="S20" s="59">
        <v>38062</v>
      </c>
      <c r="T20" s="66">
        <v>168417.4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145301</v>
      </c>
      <c r="F21" s="66">
        <v>35968.800000000003</v>
      </c>
      <c r="H21" s="123"/>
      <c r="I21" s="33" t="s">
        <v>36</v>
      </c>
      <c r="J21" s="101">
        <v>7</v>
      </c>
      <c r="K21" s="47"/>
      <c r="L21" s="59">
        <v>3254</v>
      </c>
      <c r="M21" s="66">
        <v>805.5</v>
      </c>
      <c r="O21" s="123"/>
      <c r="P21" s="33" t="s">
        <v>36</v>
      </c>
      <c r="Q21" s="101">
        <v>7</v>
      </c>
      <c r="R21" s="47"/>
      <c r="S21" s="59">
        <v>142047</v>
      </c>
      <c r="T21" s="66">
        <v>35163.300000000003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17424</v>
      </c>
      <c r="F22" s="65">
        <f t="shared" ref="F22" si="0">F23+F24</f>
        <v>30454.9</v>
      </c>
      <c r="H22" s="123"/>
      <c r="I22" s="32" t="s">
        <v>31</v>
      </c>
      <c r="J22" s="101">
        <v>8</v>
      </c>
      <c r="K22" s="47" t="s">
        <v>16</v>
      </c>
      <c r="L22" s="68">
        <f>L23+L24</f>
        <v>390</v>
      </c>
      <c r="M22" s="65">
        <f t="shared" ref="M22" si="1">M23+M24</f>
        <v>681.7</v>
      </c>
      <c r="O22" s="123"/>
      <c r="P22" s="32" t="s">
        <v>31</v>
      </c>
      <c r="Q22" s="101">
        <v>8</v>
      </c>
      <c r="R22" s="47" t="s">
        <v>16</v>
      </c>
      <c r="S22" s="68">
        <f>S23+S24</f>
        <v>17034</v>
      </c>
      <c r="T22" s="65">
        <f t="shared" ref="T22" si="2">T23+T24</f>
        <v>29773.200000000001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17424</v>
      </c>
      <c r="F23" s="66">
        <v>30454.9</v>
      </c>
      <c r="H23" s="123"/>
      <c r="I23" s="30" t="s">
        <v>35</v>
      </c>
      <c r="J23" s="101">
        <v>9</v>
      </c>
      <c r="K23" s="47"/>
      <c r="L23" s="59">
        <v>390</v>
      </c>
      <c r="M23" s="66">
        <v>681.7</v>
      </c>
      <c r="O23" s="123"/>
      <c r="P23" s="30" t="s">
        <v>35</v>
      </c>
      <c r="Q23" s="101">
        <v>9</v>
      </c>
      <c r="R23" s="47"/>
      <c r="S23" s="59">
        <v>17034</v>
      </c>
      <c r="T23" s="66">
        <v>29773.200000000001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57847</v>
      </c>
      <c r="F25" s="65">
        <f>F26+F27</f>
        <v>297202.40000000002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1296</v>
      </c>
      <c r="M25" s="65">
        <f>M26+M27</f>
        <v>6659.3</v>
      </c>
      <c r="O25" s="123"/>
      <c r="P25" s="32" t="s">
        <v>28</v>
      </c>
      <c r="Q25" s="101">
        <v>11</v>
      </c>
      <c r="R25" s="47" t="s">
        <v>17</v>
      </c>
      <c r="S25" s="68">
        <f>S26+S27</f>
        <v>56551</v>
      </c>
      <c r="T25" s="65">
        <f>T26+T27</f>
        <v>290543.09999999998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21685</v>
      </c>
      <c r="F26" s="66">
        <v>174073.9</v>
      </c>
      <c r="H26" s="123"/>
      <c r="I26" s="30" t="s">
        <v>35</v>
      </c>
      <c r="J26" s="101">
        <v>12</v>
      </c>
      <c r="K26" s="47"/>
      <c r="L26" s="59">
        <v>486</v>
      </c>
      <c r="M26" s="66">
        <v>3901.3</v>
      </c>
      <c r="O26" s="123"/>
      <c r="P26" s="30" t="s">
        <v>35</v>
      </c>
      <c r="Q26" s="101">
        <v>12</v>
      </c>
      <c r="R26" s="47"/>
      <c r="S26" s="59">
        <v>21199</v>
      </c>
      <c r="T26" s="66">
        <v>170172.6</v>
      </c>
      <c r="U26" s="34"/>
      <c r="V26" s="34"/>
    </row>
    <row r="27" spans="1:22" s="27" customFormat="1" ht="27" customHeight="1" x14ac:dyDescent="0.2">
      <c r="A27" s="123"/>
      <c r="B27" s="33" t="s">
        <v>141</v>
      </c>
      <c r="C27" s="101">
        <v>13</v>
      </c>
      <c r="D27" s="47"/>
      <c r="E27" s="59">
        <v>36162</v>
      </c>
      <c r="F27" s="66">
        <v>123128.5</v>
      </c>
      <c r="H27" s="123"/>
      <c r="I27" s="33" t="s">
        <v>141</v>
      </c>
      <c r="J27" s="101">
        <v>13</v>
      </c>
      <c r="K27" s="47"/>
      <c r="L27" s="59">
        <v>810</v>
      </c>
      <c r="M27" s="66">
        <v>2758</v>
      </c>
      <c r="O27" s="123"/>
      <c r="P27" s="33" t="s">
        <v>141</v>
      </c>
      <c r="Q27" s="101">
        <v>13</v>
      </c>
      <c r="R27" s="47"/>
      <c r="S27" s="59">
        <v>35352</v>
      </c>
      <c r="T27" s="66">
        <v>120370.5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7253</v>
      </c>
      <c r="F29" s="65">
        <f>F30+F40+F41</f>
        <v>563073.80000000005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163</v>
      </c>
      <c r="M29" s="65">
        <f>M30+M40+M41</f>
        <v>12727.9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7090</v>
      </c>
      <c r="T29" s="65">
        <f>T30+T40+T41</f>
        <v>550345.9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7253</v>
      </c>
      <c r="F30" s="66">
        <v>563073.80000000005</v>
      </c>
      <c r="G30" s="37"/>
      <c r="H30" s="123"/>
      <c r="I30" s="36" t="s">
        <v>42</v>
      </c>
      <c r="J30" s="49">
        <v>15</v>
      </c>
      <c r="K30" s="48" t="s">
        <v>9</v>
      </c>
      <c r="L30" s="59">
        <v>163</v>
      </c>
      <c r="M30" s="66">
        <v>12727.9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7090</v>
      </c>
      <c r="T30" s="66">
        <v>550345.9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203</v>
      </c>
      <c r="F32" s="67">
        <v>48979.4</v>
      </c>
      <c r="H32" s="123"/>
      <c r="I32" s="121"/>
      <c r="J32" s="49">
        <v>17</v>
      </c>
      <c r="K32" s="47" t="s">
        <v>9</v>
      </c>
      <c r="L32" s="60">
        <v>5</v>
      </c>
      <c r="M32" s="67">
        <v>1206.4000000000001</v>
      </c>
      <c r="O32" s="123"/>
      <c r="P32" s="121"/>
      <c r="Q32" s="49">
        <v>17</v>
      </c>
      <c r="R32" s="47" t="s">
        <v>9</v>
      </c>
      <c r="S32" s="60">
        <v>198</v>
      </c>
      <c r="T32" s="67">
        <v>47773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2099</v>
      </c>
      <c r="F42" s="65">
        <f>F43+F47</f>
        <v>53336.9</v>
      </c>
      <c r="H42" s="117" t="s">
        <v>26</v>
      </c>
      <c r="I42" s="42" t="s">
        <v>29</v>
      </c>
      <c r="J42" s="49">
        <v>26</v>
      </c>
      <c r="K42" s="47"/>
      <c r="L42" s="68">
        <f>L43+L47</f>
        <v>47</v>
      </c>
      <c r="M42" s="65">
        <f>M43+M47</f>
        <v>1194.3</v>
      </c>
      <c r="O42" s="117" t="s">
        <v>26</v>
      </c>
      <c r="P42" s="42" t="s">
        <v>29</v>
      </c>
      <c r="Q42" s="49">
        <v>26</v>
      </c>
      <c r="R42" s="47"/>
      <c r="S42" s="68">
        <f>S43+S47</f>
        <v>2052</v>
      </c>
      <c r="T42" s="65">
        <f>T43+T47</f>
        <v>52142.6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2099</v>
      </c>
      <c r="F43" s="66">
        <v>53336.9</v>
      </c>
      <c r="H43" s="118"/>
      <c r="I43" s="36" t="s">
        <v>42</v>
      </c>
      <c r="J43" s="49">
        <v>27</v>
      </c>
      <c r="K43" s="47"/>
      <c r="L43" s="59">
        <v>47</v>
      </c>
      <c r="M43" s="66">
        <v>1194.3</v>
      </c>
      <c r="O43" s="118"/>
      <c r="P43" s="36" t="s">
        <v>42</v>
      </c>
      <c r="Q43" s="49">
        <v>27</v>
      </c>
      <c r="R43" s="47"/>
      <c r="S43" s="59">
        <v>2052</v>
      </c>
      <c r="T43" s="66">
        <v>52142.6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933972.4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4713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929259.40000000014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4094</v>
      </c>
      <c r="F15" s="65">
        <v>70264.2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21</v>
      </c>
      <c r="M15" s="65">
        <v>358.5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4073</v>
      </c>
      <c r="T15" s="65">
        <v>69905.7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4094</v>
      </c>
      <c r="F16" s="66">
        <v>69891.7</v>
      </c>
      <c r="H16" s="123"/>
      <c r="I16" s="30" t="s">
        <v>10</v>
      </c>
      <c r="J16" s="101">
        <v>3</v>
      </c>
      <c r="K16" s="47"/>
      <c r="L16" s="59">
        <v>21</v>
      </c>
      <c r="M16" s="66">
        <v>358.5</v>
      </c>
      <c r="O16" s="123"/>
      <c r="P16" s="30" t="s">
        <v>10</v>
      </c>
      <c r="Q16" s="101">
        <v>3</v>
      </c>
      <c r="R16" s="47"/>
      <c r="S16" s="59">
        <v>4073</v>
      </c>
      <c r="T16" s="66">
        <v>69533.2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113778</v>
      </c>
      <c r="F19" s="65">
        <f>F20+F21</f>
        <v>166750.1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580</v>
      </c>
      <c r="M19" s="65">
        <f>M20+M21</f>
        <v>850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113198</v>
      </c>
      <c r="T19" s="65">
        <f>T20+T21</f>
        <v>165900.1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32568</v>
      </c>
      <c r="F20" s="66">
        <v>129722.5</v>
      </c>
      <c r="H20" s="123"/>
      <c r="I20" s="30" t="s">
        <v>35</v>
      </c>
      <c r="J20" s="101">
        <v>6</v>
      </c>
      <c r="K20" s="47"/>
      <c r="L20" s="59">
        <v>166</v>
      </c>
      <c r="M20" s="66">
        <v>661.2</v>
      </c>
      <c r="O20" s="123"/>
      <c r="P20" s="30" t="s">
        <v>35</v>
      </c>
      <c r="Q20" s="101">
        <v>6</v>
      </c>
      <c r="R20" s="47"/>
      <c r="S20" s="59">
        <v>32402</v>
      </c>
      <c r="T20" s="66">
        <v>129061.3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81210</v>
      </c>
      <c r="F21" s="66">
        <v>37027.599999999999</v>
      </c>
      <c r="H21" s="123"/>
      <c r="I21" s="33" t="s">
        <v>36</v>
      </c>
      <c r="J21" s="101">
        <v>7</v>
      </c>
      <c r="K21" s="47"/>
      <c r="L21" s="59">
        <v>414</v>
      </c>
      <c r="M21" s="66">
        <v>188.8</v>
      </c>
      <c r="O21" s="123"/>
      <c r="P21" s="33" t="s">
        <v>36</v>
      </c>
      <c r="Q21" s="101">
        <v>7</v>
      </c>
      <c r="R21" s="47"/>
      <c r="S21" s="59">
        <v>80796</v>
      </c>
      <c r="T21" s="66">
        <v>36838.799999999996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8613</v>
      </c>
      <c r="F22" s="65">
        <f t="shared" ref="F22" si="0">F23+F24</f>
        <v>15265.1</v>
      </c>
      <c r="H22" s="123"/>
      <c r="I22" s="32" t="s">
        <v>31</v>
      </c>
      <c r="J22" s="101">
        <v>8</v>
      </c>
      <c r="K22" s="47" t="s">
        <v>16</v>
      </c>
      <c r="L22" s="68">
        <f>L23+L24</f>
        <v>44</v>
      </c>
      <c r="M22" s="65">
        <f t="shared" ref="M22" si="1">M23+M24</f>
        <v>78</v>
      </c>
      <c r="O22" s="123"/>
      <c r="P22" s="32" t="s">
        <v>31</v>
      </c>
      <c r="Q22" s="101">
        <v>8</v>
      </c>
      <c r="R22" s="47" t="s">
        <v>16</v>
      </c>
      <c r="S22" s="68">
        <f>S23+S24</f>
        <v>8569</v>
      </c>
      <c r="T22" s="65">
        <f t="shared" ref="T22" si="2">T23+T24</f>
        <v>15187.1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8613</v>
      </c>
      <c r="F24" s="66">
        <v>15265.1</v>
      </c>
      <c r="H24" s="123"/>
      <c r="I24" s="33" t="s">
        <v>37</v>
      </c>
      <c r="J24" s="101">
        <v>10</v>
      </c>
      <c r="K24" s="47"/>
      <c r="L24" s="59">
        <v>44</v>
      </c>
      <c r="M24" s="66">
        <v>78</v>
      </c>
      <c r="O24" s="123"/>
      <c r="P24" s="33" t="s">
        <v>37</v>
      </c>
      <c r="Q24" s="101">
        <v>10</v>
      </c>
      <c r="R24" s="47"/>
      <c r="S24" s="59">
        <v>8569</v>
      </c>
      <c r="T24" s="66">
        <v>15187.1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49756</v>
      </c>
      <c r="F25" s="65">
        <f>F26+F27</f>
        <v>209415.2</v>
      </c>
      <c r="H25" s="123"/>
      <c r="I25" s="32" t="s">
        <v>28</v>
      </c>
      <c r="J25" s="101">
        <v>11</v>
      </c>
      <c r="K25" s="47" t="s">
        <v>17</v>
      </c>
      <c r="L25" s="68">
        <f>L26+L27</f>
        <v>253</v>
      </c>
      <c r="M25" s="65">
        <f>M26+M27</f>
        <v>1063.5999999999999</v>
      </c>
      <c r="O25" s="123"/>
      <c r="P25" s="32" t="s">
        <v>28</v>
      </c>
      <c r="Q25" s="101">
        <v>11</v>
      </c>
      <c r="R25" s="47" t="s">
        <v>17</v>
      </c>
      <c r="S25" s="68">
        <f>S26+S27</f>
        <v>49503</v>
      </c>
      <c r="T25" s="65">
        <f>T26+T27</f>
        <v>208351.6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9289</v>
      </c>
      <c r="F26" s="66">
        <v>81559.199999999997</v>
      </c>
      <c r="H26" s="123"/>
      <c r="I26" s="30" t="s">
        <v>35</v>
      </c>
      <c r="J26" s="101">
        <v>12</v>
      </c>
      <c r="K26" s="47"/>
      <c r="L26" s="59">
        <v>47</v>
      </c>
      <c r="M26" s="66">
        <v>412.7</v>
      </c>
      <c r="O26" s="123"/>
      <c r="P26" s="30" t="s">
        <v>35</v>
      </c>
      <c r="Q26" s="101">
        <v>12</v>
      </c>
      <c r="R26" s="47"/>
      <c r="S26" s="59">
        <v>9242</v>
      </c>
      <c r="T26" s="66">
        <v>81146.5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40467</v>
      </c>
      <c r="F27" s="66">
        <v>127856</v>
      </c>
      <c r="H27" s="123"/>
      <c r="I27" s="33" t="s">
        <v>141</v>
      </c>
      <c r="J27" s="101">
        <v>13</v>
      </c>
      <c r="K27" s="47"/>
      <c r="L27" s="59">
        <v>206</v>
      </c>
      <c r="M27" s="66">
        <v>650.9</v>
      </c>
      <c r="O27" s="123"/>
      <c r="P27" s="33" t="s">
        <v>141</v>
      </c>
      <c r="Q27" s="101">
        <v>13</v>
      </c>
      <c r="R27" s="47"/>
      <c r="S27" s="59">
        <v>40261</v>
      </c>
      <c r="T27" s="66">
        <v>127205.1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5364</v>
      </c>
      <c r="F29" s="65">
        <f>F30+F40+F41</f>
        <v>415379.4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</v>
      </c>
      <c r="M29" s="65">
        <f>M30+M40+M41</f>
        <v>2090.8000000000002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413288.60000000003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5364</v>
      </c>
      <c r="F41" s="66">
        <v>415379.4</v>
      </c>
      <c r="H41" s="123"/>
      <c r="I41" s="41" t="s">
        <v>37</v>
      </c>
      <c r="J41" s="49">
        <v>25</v>
      </c>
      <c r="K41" s="47"/>
      <c r="L41" s="59">
        <v>27</v>
      </c>
      <c r="M41" s="66">
        <v>2090.8000000000002</v>
      </c>
      <c r="O41" s="123"/>
      <c r="P41" s="41" t="s">
        <v>37</v>
      </c>
      <c r="Q41" s="49">
        <v>25</v>
      </c>
      <c r="R41" s="47"/>
      <c r="S41" s="59">
        <v>5337</v>
      </c>
      <c r="T41" s="66">
        <v>413288.60000000003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1703</v>
      </c>
      <c r="F42" s="65">
        <f>F43+F47</f>
        <v>56898.400000000001</v>
      </c>
      <c r="H42" s="117" t="s">
        <v>26</v>
      </c>
      <c r="I42" s="42" t="s">
        <v>29</v>
      </c>
      <c r="J42" s="49">
        <v>26</v>
      </c>
      <c r="K42" s="47"/>
      <c r="L42" s="68">
        <f>L43+L47</f>
        <v>8</v>
      </c>
      <c r="M42" s="65">
        <f>M43+M47</f>
        <v>272.10000000000002</v>
      </c>
      <c r="O42" s="117" t="s">
        <v>26</v>
      </c>
      <c r="P42" s="42" t="s">
        <v>29</v>
      </c>
      <c r="Q42" s="49">
        <v>26</v>
      </c>
      <c r="R42" s="47"/>
      <c r="S42" s="68">
        <f>S43+S47</f>
        <v>1695</v>
      </c>
      <c r="T42" s="65">
        <f>T43+T47</f>
        <v>56626.3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1703</v>
      </c>
      <c r="F47" s="66">
        <v>56898.400000000001</v>
      </c>
      <c r="G47" s="105"/>
      <c r="H47" s="119"/>
      <c r="I47" s="41" t="s">
        <v>37</v>
      </c>
      <c r="J47" s="49">
        <v>31</v>
      </c>
      <c r="K47" s="48"/>
      <c r="L47" s="59">
        <v>8</v>
      </c>
      <c r="M47" s="66">
        <v>272.10000000000002</v>
      </c>
      <c r="O47" s="119"/>
      <c r="P47" s="41" t="s">
        <v>37</v>
      </c>
      <c r="Q47" s="49">
        <v>31</v>
      </c>
      <c r="R47" s="48"/>
      <c r="S47" s="59">
        <v>1695</v>
      </c>
      <c r="T47" s="66">
        <v>56626.3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532292.69999999995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263806.40000000002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268486.30000000005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76837</v>
      </c>
      <c r="F19" s="65">
        <f>F20+F21</f>
        <v>87926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38078</v>
      </c>
      <c r="M19" s="65">
        <f>M20+M21</f>
        <v>43571.799999999996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38759</v>
      </c>
      <c r="T19" s="65">
        <f>T20+T21</f>
        <v>44354.200000000012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20198</v>
      </c>
      <c r="F20" s="66">
        <v>69415.100000000006</v>
      </c>
      <c r="H20" s="123"/>
      <c r="I20" s="30" t="s">
        <v>35</v>
      </c>
      <c r="J20" s="101">
        <v>6</v>
      </c>
      <c r="K20" s="47"/>
      <c r="L20" s="59">
        <v>10009</v>
      </c>
      <c r="M20" s="66">
        <v>34398.199999999997</v>
      </c>
      <c r="O20" s="123"/>
      <c r="P20" s="30" t="s">
        <v>35</v>
      </c>
      <c r="Q20" s="101">
        <v>6</v>
      </c>
      <c r="R20" s="47"/>
      <c r="S20" s="59">
        <v>10189</v>
      </c>
      <c r="T20" s="66">
        <v>35016.900000000009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56639</v>
      </c>
      <c r="F21" s="66">
        <v>18510.900000000001</v>
      </c>
      <c r="H21" s="123"/>
      <c r="I21" s="33" t="s">
        <v>36</v>
      </c>
      <c r="J21" s="101">
        <v>7</v>
      </c>
      <c r="K21" s="47"/>
      <c r="L21" s="59">
        <v>28069</v>
      </c>
      <c r="M21" s="66">
        <v>9173.6</v>
      </c>
      <c r="O21" s="123"/>
      <c r="P21" s="33" t="s">
        <v>36</v>
      </c>
      <c r="Q21" s="101">
        <v>7</v>
      </c>
      <c r="R21" s="47"/>
      <c r="S21" s="59">
        <v>28570</v>
      </c>
      <c r="T21" s="66">
        <v>9337.3000000000011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5728</v>
      </c>
      <c r="F22" s="65">
        <f t="shared" ref="F22" si="0">F23+F24</f>
        <v>6812</v>
      </c>
      <c r="H22" s="123"/>
      <c r="I22" s="32" t="s">
        <v>31</v>
      </c>
      <c r="J22" s="101">
        <v>8</v>
      </c>
      <c r="K22" s="47" t="s">
        <v>16</v>
      </c>
      <c r="L22" s="68">
        <f>L23+L24</f>
        <v>2839</v>
      </c>
      <c r="M22" s="65">
        <f t="shared" ref="M22" si="1">M23+M24</f>
        <v>3376.3</v>
      </c>
      <c r="O22" s="123"/>
      <c r="P22" s="32" t="s">
        <v>31</v>
      </c>
      <c r="Q22" s="101">
        <v>8</v>
      </c>
      <c r="R22" s="47" t="s">
        <v>16</v>
      </c>
      <c r="S22" s="68">
        <f>S23+S24</f>
        <v>2889</v>
      </c>
      <c r="T22" s="65">
        <f t="shared" ref="T22" si="2">T23+T24</f>
        <v>3435.7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5728</v>
      </c>
      <c r="F23" s="66">
        <v>6812</v>
      </c>
      <c r="H23" s="123"/>
      <c r="I23" s="30" t="s">
        <v>35</v>
      </c>
      <c r="J23" s="101">
        <v>9</v>
      </c>
      <c r="K23" s="47"/>
      <c r="L23" s="59">
        <v>2839</v>
      </c>
      <c r="M23" s="66">
        <v>3376.3</v>
      </c>
      <c r="O23" s="123"/>
      <c r="P23" s="30" t="s">
        <v>35</v>
      </c>
      <c r="Q23" s="101">
        <v>9</v>
      </c>
      <c r="R23" s="47"/>
      <c r="S23" s="59">
        <v>2889</v>
      </c>
      <c r="T23" s="66">
        <v>3435.7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27162</v>
      </c>
      <c r="F25" s="65">
        <f>F26+F27</f>
        <v>64971.8</v>
      </c>
      <c r="H25" s="123"/>
      <c r="I25" s="32" t="s">
        <v>28</v>
      </c>
      <c r="J25" s="101">
        <v>11</v>
      </c>
      <c r="K25" s="47" t="s">
        <v>17</v>
      </c>
      <c r="L25" s="68">
        <f>L26+L27</f>
        <v>13460</v>
      </c>
      <c r="M25" s="65">
        <f>M26+M27</f>
        <v>32196.400000000001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13702</v>
      </c>
      <c r="T25" s="65">
        <f>T26+T27</f>
        <v>32775.4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596</v>
      </c>
      <c r="F26" s="66">
        <v>1497.5</v>
      </c>
      <c r="H26" s="123"/>
      <c r="I26" s="30" t="s">
        <v>35</v>
      </c>
      <c r="J26" s="101">
        <v>12</v>
      </c>
      <c r="K26" s="47"/>
      <c r="L26" s="59">
        <v>295</v>
      </c>
      <c r="M26" s="66">
        <v>741.2</v>
      </c>
      <c r="O26" s="123"/>
      <c r="P26" s="30" t="s">
        <v>35</v>
      </c>
      <c r="Q26" s="101">
        <v>12</v>
      </c>
      <c r="R26" s="47"/>
      <c r="S26" s="59">
        <v>301</v>
      </c>
      <c r="T26" s="66">
        <v>756.3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26566</v>
      </c>
      <c r="F27" s="66">
        <v>63474.3</v>
      </c>
      <c r="H27" s="123"/>
      <c r="I27" s="33" t="s">
        <v>141</v>
      </c>
      <c r="J27" s="101">
        <v>13</v>
      </c>
      <c r="K27" s="47"/>
      <c r="L27" s="59">
        <v>13165</v>
      </c>
      <c r="M27" s="66">
        <v>31455.200000000001</v>
      </c>
      <c r="O27" s="123"/>
      <c r="P27" s="33" t="s">
        <v>141</v>
      </c>
      <c r="Q27" s="101">
        <v>13</v>
      </c>
      <c r="R27" s="47"/>
      <c r="S27" s="59">
        <v>13401</v>
      </c>
      <c r="T27" s="66">
        <v>32019.100000000002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7332</v>
      </c>
      <c r="F29" s="65">
        <f>F30+F40+F41</f>
        <v>318662.5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3634</v>
      </c>
      <c r="M29" s="65">
        <f>M30+M40+M41</f>
        <v>157940.5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3698</v>
      </c>
      <c r="T29" s="65">
        <f>T30+T40+T41</f>
        <v>160722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7332</v>
      </c>
      <c r="F30" s="66">
        <v>318662.5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3634</v>
      </c>
      <c r="M30" s="66">
        <v>157940.5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3698</v>
      </c>
      <c r="T30" s="66">
        <v>160722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3725</v>
      </c>
      <c r="F42" s="65">
        <f>F43+F47</f>
        <v>53920.4</v>
      </c>
      <c r="H42" s="117" t="s">
        <v>26</v>
      </c>
      <c r="I42" s="42" t="s">
        <v>29</v>
      </c>
      <c r="J42" s="49">
        <v>26</v>
      </c>
      <c r="K42" s="47"/>
      <c r="L42" s="68">
        <f>L43+L47</f>
        <v>1846</v>
      </c>
      <c r="M42" s="65">
        <f>M43+M47</f>
        <v>26721.4</v>
      </c>
      <c r="O42" s="117" t="s">
        <v>26</v>
      </c>
      <c r="P42" s="42" t="s">
        <v>29</v>
      </c>
      <c r="Q42" s="49">
        <v>26</v>
      </c>
      <c r="R42" s="47"/>
      <c r="S42" s="68">
        <f>S43+S47</f>
        <v>1879</v>
      </c>
      <c r="T42" s="65">
        <f>T43+T47</f>
        <v>27199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3725</v>
      </c>
      <c r="F43" s="66">
        <v>53920.4</v>
      </c>
      <c r="H43" s="118"/>
      <c r="I43" s="36" t="s">
        <v>42</v>
      </c>
      <c r="J43" s="49">
        <v>27</v>
      </c>
      <c r="K43" s="47"/>
      <c r="L43" s="59">
        <v>1846</v>
      </c>
      <c r="M43" s="66">
        <v>26721.4</v>
      </c>
      <c r="O43" s="118"/>
      <c r="P43" s="36" t="s">
        <v>42</v>
      </c>
      <c r="Q43" s="49">
        <v>27</v>
      </c>
      <c r="R43" s="47"/>
      <c r="S43" s="59">
        <v>1879</v>
      </c>
      <c r="T43" s="66">
        <v>27199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263</v>
      </c>
      <c r="B7" s="135"/>
      <c r="C7" s="135"/>
      <c r="D7" s="135"/>
      <c r="E7" s="135"/>
      <c r="F7" s="135"/>
      <c r="H7" s="135" t="s">
        <v>263</v>
      </c>
      <c r="I7" s="135"/>
      <c r="J7" s="135"/>
      <c r="K7" s="135"/>
      <c r="L7" s="135"/>
      <c r="M7" s="135"/>
      <c r="O7" s="135" t="s">
        <v>263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718628.4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371555.5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347072.9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104020</v>
      </c>
      <c r="F19" s="65">
        <f>F20+F21</f>
        <v>113631.8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53789</v>
      </c>
      <c r="M19" s="65">
        <f>M20+M21</f>
        <v>58760.3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50231</v>
      </c>
      <c r="T19" s="65">
        <f>T20+T21</f>
        <v>54871.500000000007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18814</v>
      </c>
      <c r="F20" s="66">
        <v>87493.1</v>
      </c>
      <c r="H20" s="123"/>
      <c r="I20" s="30" t="s">
        <v>35</v>
      </c>
      <c r="J20" s="101">
        <v>6</v>
      </c>
      <c r="K20" s="47"/>
      <c r="L20" s="59">
        <v>9729</v>
      </c>
      <c r="M20" s="66">
        <v>45244</v>
      </c>
      <c r="O20" s="123"/>
      <c r="P20" s="30" t="s">
        <v>35</v>
      </c>
      <c r="Q20" s="101">
        <v>6</v>
      </c>
      <c r="R20" s="47"/>
      <c r="S20" s="59">
        <v>9085</v>
      </c>
      <c r="T20" s="66">
        <v>42249.100000000006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85206</v>
      </c>
      <c r="F21" s="66">
        <v>26138.7</v>
      </c>
      <c r="H21" s="123"/>
      <c r="I21" s="33" t="s">
        <v>36</v>
      </c>
      <c r="J21" s="101">
        <v>7</v>
      </c>
      <c r="K21" s="47"/>
      <c r="L21" s="59">
        <v>44060</v>
      </c>
      <c r="M21" s="66">
        <v>13516.3</v>
      </c>
      <c r="O21" s="123"/>
      <c r="P21" s="33" t="s">
        <v>36</v>
      </c>
      <c r="Q21" s="101">
        <v>7</v>
      </c>
      <c r="R21" s="47"/>
      <c r="S21" s="59">
        <v>41146</v>
      </c>
      <c r="T21" s="66">
        <v>12622.400000000001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4161</v>
      </c>
      <c r="F22" s="65">
        <f t="shared" ref="F22" si="0">F23+F24</f>
        <v>4948.5</v>
      </c>
      <c r="H22" s="123"/>
      <c r="I22" s="32" t="s">
        <v>31</v>
      </c>
      <c r="J22" s="101">
        <v>8</v>
      </c>
      <c r="K22" s="47" t="s">
        <v>16</v>
      </c>
      <c r="L22" s="68">
        <f>L23+L24</f>
        <v>2152</v>
      </c>
      <c r="M22" s="65">
        <f t="shared" ref="M22" si="1">M23+M24</f>
        <v>2559.3000000000002</v>
      </c>
      <c r="O22" s="123"/>
      <c r="P22" s="32" t="s">
        <v>31</v>
      </c>
      <c r="Q22" s="101">
        <v>8</v>
      </c>
      <c r="R22" s="47" t="s">
        <v>16</v>
      </c>
      <c r="S22" s="68">
        <f>S23+S24</f>
        <v>2009</v>
      </c>
      <c r="T22" s="65">
        <f t="shared" ref="T22" si="2">T23+T24</f>
        <v>2389.1999999999998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4161</v>
      </c>
      <c r="F23" s="66">
        <v>4948.5</v>
      </c>
      <c r="H23" s="123"/>
      <c r="I23" s="30" t="s">
        <v>35</v>
      </c>
      <c r="J23" s="101">
        <v>9</v>
      </c>
      <c r="K23" s="47"/>
      <c r="L23" s="59">
        <v>2152</v>
      </c>
      <c r="M23" s="66">
        <v>2559.3000000000002</v>
      </c>
      <c r="O23" s="123"/>
      <c r="P23" s="30" t="s">
        <v>35</v>
      </c>
      <c r="Q23" s="101">
        <v>9</v>
      </c>
      <c r="R23" s="47"/>
      <c r="S23" s="59">
        <v>2009</v>
      </c>
      <c r="T23" s="66">
        <v>2389.1999999999998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28034</v>
      </c>
      <c r="F25" s="65">
        <f>F26+F27</f>
        <v>112934.09999999999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14496</v>
      </c>
      <c r="M25" s="65">
        <f>M26+M27</f>
        <v>58396.899999999994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13538</v>
      </c>
      <c r="T25" s="65">
        <f>T26+T27</f>
        <v>54537.2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18231.2</v>
      </c>
      <c r="H26" s="123"/>
      <c r="I26" s="30" t="s">
        <v>35</v>
      </c>
      <c r="J26" s="101">
        <v>12</v>
      </c>
      <c r="K26" s="47"/>
      <c r="L26" s="59">
        <v>0</v>
      </c>
      <c r="M26" s="66">
        <v>9427.2999999999993</v>
      </c>
      <c r="O26" s="123"/>
      <c r="P26" s="30" t="s">
        <v>35</v>
      </c>
      <c r="Q26" s="101">
        <v>12</v>
      </c>
      <c r="R26" s="47"/>
      <c r="S26" s="59">
        <v>0</v>
      </c>
      <c r="T26" s="66">
        <v>8803.9000000000015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28034</v>
      </c>
      <c r="F27" s="66">
        <v>94702.9</v>
      </c>
      <c r="H27" s="123"/>
      <c r="I27" s="33" t="s">
        <v>141</v>
      </c>
      <c r="J27" s="101">
        <v>13</v>
      </c>
      <c r="K27" s="47"/>
      <c r="L27" s="59">
        <v>14496</v>
      </c>
      <c r="M27" s="66">
        <v>48969.599999999999</v>
      </c>
      <c r="O27" s="123"/>
      <c r="P27" s="33" t="s">
        <v>141</v>
      </c>
      <c r="Q27" s="101">
        <v>13</v>
      </c>
      <c r="R27" s="47"/>
      <c r="S27" s="59">
        <v>13538</v>
      </c>
      <c r="T27" s="66">
        <v>45733.299999999996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5410</v>
      </c>
      <c r="F29" s="65">
        <f>F30+F40+F41</f>
        <v>479283.7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2797</v>
      </c>
      <c r="M29" s="65">
        <f>M30+M40+M41</f>
        <v>247797.59999999998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2613</v>
      </c>
      <c r="T29" s="65">
        <f>T30+T40+T41</f>
        <v>231486.10000000003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5275</v>
      </c>
      <c r="F30" s="66">
        <v>452195</v>
      </c>
      <c r="G30" s="37"/>
      <c r="H30" s="123"/>
      <c r="I30" s="36" t="s">
        <v>42</v>
      </c>
      <c r="J30" s="49">
        <v>15</v>
      </c>
      <c r="K30" s="48" t="s">
        <v>9</v>
      </c>
      <c r="L30" s="59">
        <v>2727</v>
      </c>
      <c r="M30" s="66">
        <v>233751.59999999998</v>
      </c>
      <c r="N30" s="37"/>
      <c r="O30" s="123"/>
      <c r="P30" s="36" t="s">
        <v>42</v>
      </c>
      <c r="Q30" s="49">
        <v>15</v>
      </c>
      <c r="R30" s="48" t="s">
        <v>9</v>
      </c>
      <c r="S30" s="59">
        <v>2548</v>
      </c>
      <c r="T30" s="66">
        <v>218443.40000000002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550</v>
      </c>
      <c r="F32" s="67">
        <v>74224.399999999994</v>
      </c>
      <c r="H32" s="123"/>
      <c r="I32" s="121"/>
      <c r="J32" s="49">
        <v>17</v>
      </c>
      <c r="K32" s="47" t="s">
        <v>9</v>
      </c>
      <c r="L32" s="60">
        <v>284</v>
      </c>
      <c r="M32" s="67">
        <v>38326.800000000003</v>
      </c>
      <c r="O32" s="123"/>
      <c r="P32" s="121"/>
      <c r="Q32" s="49">
        <v>17</v>
      </c>
      <c r="R32" s="47" t="s">
        <v>9</v>
      </c>
      <c r="S32" s="60">
        <v>266</v>
      </c>
      <c r="T32" s="67">
        <v>35897.599999999991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135</v>
      </c>
      <c r="F40" s="66">
        <v>27088.7</v>
      </c>
      <c r="H40" s="123"/>
      <c r="I40" s="40" t="s">
        <v>13</v>
      </c>
      <c r="J40" s="49">
        <v>24</v>
      </c>
      <c r="K40" s="47" t="s">
        <v>9</v>
      </c>
      <c r="L40" s="59">
        <v>70</v>
      </c>
      <c r="M40" s="66">
        <v>14046</v>
      </c>
      <c r="O40" s="123"/>
      <c r="P40" s="40" t="s">
        <v>13</v>
      </c>
      <c r="Q40" s="49">
        <v>24</v>
      </c>
      <c r="R40" s="47" t="s">
        <v>9</v>
      </c>
      <c r="S40" s="59">
        <v>65</v>
      </c>
      <c r="T40" s="66">
        <v>13042.7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403</v>
      </c>
      <c r="F42" s="65">
        <f>F43+F47</f>
        <v>7830.3</v>
      </c>
      <c r="H42" s="117" t="s">
        <v>26</v>
      </c>
      <c r="I42" s="42" t="s">
        <v>29</v>
      </c>
      <c r="J42" s="49">
        <v>26</v>
      </c>
      <c r="K42" s="47"/>
      <c r="L42" s="68">
        <f>L43+L47</f>
        <v>208</v>
      </c>
      <c r="M42" s="65">
        <f>M43+M47</f>
        <v>4041.4</v>
      </c>
      <c r="O42" s="117" t="s">
        <v>26</v>
      </c>
      <c r="P42" s="42" t="s">
        <v>29</v>
      </c>
      <c r="Q42" s="49">
        <v>26</v>
      </c>
      <c r="R42" s="47"/>
      <c r="S42" s="68">
        <f>S43+S47</f>
        <v>195</v>
      </c>
      <c r="T42" s="65">
        <f>T43+T47</f>
        <v>3788.9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403</v>
      </c>
      <c r="F43" s="66">
        <v>7830.3</v>
      </c>
      <c r="H43" s="118"/>
      <c r="I43" s="36" t="s">
        <v>42</v>
      </c>
      <c r="J43" s="49">
        <v>27</v>
      </c>
      <c r="K43" s="47"/>
      <c r="L43" s="59">
        <v>208</v>
      </c>
      <c r="M43" s="66">
        <v>4041.4</v>
      </c>
      <c r="O43" s="118"/>
      <c r="P43" s="36" t="s">
        <v>42</v>
      </c>
      <c r="Q43" s="49">
        <v>27</v>
      </c>
      <c r="R43" s="47"/>
      <c r="S43" s="59">
        <v>195</v>
      </c>
      <c r="T43" s="66">
        <v>3788.9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264</v>
      </c>
      <c r="B7" s="135"/>
      <c r="C7" s="135"/>
      <c r="D7" s="135"/>
      <c r="E7" s="135"/>
      <c r="F7" s="135"/>
      <c r="H7" s="135" t="s">
        <v>264</v>
      </c>
      <c r="I7" s="135"/>
      <c r="J7" s="135"/>
      <c r="K7" s="135"/>
      <c r="L7" s="135"/>
      <c r="M7" s="135"/>
      <c r="O7" s="135" t="s">
        <v>264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830956.3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482432.2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348524.10000000003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236156</v>
      </c>
      <c r="F19" s="65">
        <f>F20+F21</f>
        <v>328925.7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137111</v>
      </c>
      <c r="M19" s="65">
        <f>M20+M21</f>
        <v>190972.4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99045</v>
      </c>
      <c r="T19" s="65">
        <f>T20+T21</f>
        <v>137953.29999999999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50562</v>
      </c>
      <c r="F20" s="66">
        <v>219119.9</v>
      </c>
      <c r="H20" s="123"/>
      <c r="I20" s="30" t="s">
        <v>35</v>
      </c>
      <c r="J20" s="101">
        <v>6</v>
      </c>
      <c r="K20" s="47"/>
      <c r="L20" s="59">
        <v>29356</v>
      </c>
      <c r="M20" s="66">
        <v>127219.7</v>
      </c>
      <c r="O20" s="123"/>
      <c r="P20" s="30" t="s">
        <v>35</v>
      </c>
      <c r="Q20" s="101">
        <v>6</v>
      </c>
      <c r="R20" s="47"/>
      <c r="S20" s="59">
        <v>21206</v>
      </c>
      <c r="T20" s="66">
        <v>91900.2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185594</v>
      </c>
      <c r="F21" s="66">
        <v>109805.8</v>
      </c>
      <c r="H21" s="123"/>
      <c r="I21" s="33" t="s">
        <v>36</v>
      </c>
      <c r="J21" s="101">
        <v>7</v>
      </c>
      <c r="K21" s="47"/>
      <c r="L21" s="59">
        <v>107755</v>
      </c>
      <c r="M21" s="66">
        <v>63752.7</v>
      </c>
      <c r="O21" s="123"/>
      <c r="P21" s="33" t="s">
        <v>36</v>
      </c>
      <c r="Q21" s="101">
        <v>7</v>
      </c>
      <c r="R21" s="47"/>
      <c r="S21" s="59">
        <v>77839</v>
      </c>
      <c r="T21" s="66">
        <v>46053.100000000006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10148</v>
      </c>
      <c r="F22" s="65">
        <f t="shared" ref="F22" si="0">F23+F24</f>
        <v>12068.5</v>
      </c>
      <c r="H22" s="123"/>
      <c r="I22" s="32" t="s">
        <v>31</v>
      </c>
      <c r="J22" s="101">
        <v>8</v>
      </c>
      <c r="K22" s="47" t="s">
        <v>16</v>
      </c>
      <c r="L22" s="68">
        <f>L23+L24</f>
        <v>5892</v>
      </c>
      <c r="M22" s="65">
        <f t="shared" ref="M22" si="1">M23+M24</f>
        <v>7007.1</v>
      </c>
      <c r="O22" s="123"/>
      <c r="P22" s="32" t="s">
        <v>31</v>
      </c>
      <c r="Q22" s="101">
        <v>8</v>
      </c>
      <c r="R22" s="47" t="s">
        <v>16</v>
      </c>
      <c r="S22" s="68">
        <f>S23+S24</f>
        <v>4256</v>
      </c>
      <c r="T22" s="65">
        <f t="shared" ref="T22" si="2">T23+T24</f>
        <v>5061.3999999999996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10148</v>
      </c>
      <c r="F23" s="66">
        <v>12068.5</v>
      </c>
      <c r="H23" s="123"/>
      <c r="I23" s="30" t="s">
        <v>35</v>
      </c>
      <c r="J23" s="101">
        <v>9</v>
      </c>
      <c r="K23" s="47"/>
      <c r="L23" s="59">
        <v>5892</v>
      </c>
      <c r="M23" s="66">
        <v>7007.1</v>
      </c>
      <c r="O23" s="123"/>
      <c r="P23" s="30" t="s">
        <v>35</v>
      </c>
      <c r="Q23" s="101">
        <v>9</v>
      </c>
      <c r="R23" s="47"/>
      <c r="S23" s="59">
        <v>4256</v>
      </c>
      <c r="T23" s="66">
        <v>5061.3999999999996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74525</v>
      </c>
      <c r="F25" s="65">
        <f>F26+F27</f>
        <v>383285.4</v>
      </c>
      <c r="H25" s="123"/>
      <c r="I25" s="32" t="s">
        <v>28</v>
      </c>
      <c r="J25" s="101">
        <v>11</v>
      </c>
      <c r="K25" s="47" t="s">
        <v>17</v>
      </c>
      <c r="L25" s="68">
        <f>L26+L27</f>
        <v>43269</v>
      </c>
      <c r="M25" s="65">
        <f>M26+M27</f>
        <v>222534.39999999999</v>
      </c>
      <c r="O25" s="123"/>
      <c r="P25" s="32" t="s">
        <v>28</v>
      </c>
      <c r="Q25" s="101">
        <v>11</v>
      </c>
      <c r="R25" s="47" t="s">
        <v>17</v>
      </c>
      <c r="S25" s="68">
        <f>S26+S27</f>
        <v>31256</v>
      </c>
      <c r="T25" s="65">
        <f>T26+T27</f>
        <v>160751.00000000003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7931.5</v>
      </c>
      <c r="H26" s="123"/>
      <c r="I26" s="30" t="s">
        <v>35</v>
      </c>
      <c r="J26" s="101">
        <v>12</v>
      </c>
      <c r="K26" s="47"/>
      <c r="L26" s="59">
        <v>0</v>
      </c>
      <c r="M26" s="66">
        <v>4605</v>
      </c>
      <c r="O26" s="123"/>
      <c r="P26" s="30" t="s">
        <v>35</v>
      </c>
      <c r="Q26" s="101">
        <v>12</v>
      </c>
      <c r="R26" s="47"/>
      <c r="S26" s="59">
        <v>0</v>
      </c>
      <c r="T26" s="66">
        <v>3326.5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74525</v>
      </c>
      <c r="F27" s="66">
        <v>375353.9</v>
      </c>
      <c r="H27" s="123"/>
      <c r="I27" s="33" t="s">
        <v>141</v>
      </c>
      <c r="J27" s="101">
        <v>13</v>
      </c>
      <c r="K27" s="47"/>
      <c r="L27" s="59">
        <v>43269</v>
      </c>
      <c r="M27" s="66">
        <v>217929.4</v>
      </c>
      <c r="O27" s="123"/>
      <c r="P27" s="33" t="s">
        <v>141</v>
      </c>
      <c r="Q27" s="101">
        <v>13</v>
      </c>
      <c r="R27" s="47"/>
      <c r="S27" s="59">
        <v>31256</v>
      </c>
      <c r="T27" s="66">
        <v>157424.50000000003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2400</v>
      </c>
      <c r="F29" s="65">
        <f>F30+F40+F41</f>
        <v>87857.600000000006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1393</v>
      </c>
      <c r="M29" s="65">
        <f>M30+M40+M41</f>
        <v>50994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36863.600000000006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2400</v>
      </c>
      <c r="F30" s="66">
        <v>87857.600000000006</v>
      </c>
      <c r="G30" s="37"/>
      <c r="H30" s="123"/>
      <c r="I30" s="36" t="s">
        <v>42</v>
      </c>
      <c r="J30" s="49">
        <v>15</v>
      </c>
      <c r="K30" s="48" t="s">
        <v>9</v>
      </c>
      <c r="L30" s="59">
        <v>1393</v>
      </c>
      <c r="M30" s="66">
        <v>50994</v>
      </c>
      <c r="N30" s="37"/>
      <c r="O30" s="123"/>
      <c r="P30" s="36" t="s">
        <v>42</v>
      </c>
      <c r="Q30" s="49">
        <v>15</v>
      </c>
      <c r="R30" s="48" t="s">
        <v>9</v>
      </c>
      <c r="S30" s="59">
        <v>1007</v>
      </c>
      <c r="T30" s="66">
        <v>36863.600000000006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820</v>
      </c>
      <c r="F42" s="65">
        <f>F43+F47</f>
        <v>18819.099999999999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476</v>
      </c>
      <c r="M42" s="65">
        <f>M43+M47</f>
        <v>10924.3</v>
      </c>
      <c r="O42" s="117" t="s">
        <v>26</v>
      </c>
      <c r="P42" s="42" t="s">
        <v>29</v>
      </c>
      <c r="Q42" s="49">
        <v>26</v>
      </c>
      <c r="R42" s="47"/>
      <c r="S42" s="68">
        <f>S43+S47</f>
        <v>344</v>
      </c>
      <c r="T42" s="65">
        <f>T43+T47</f>
        <v>7894.7999999999993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820</v>
      </c>
      <c r="F43" s="66">
        <v>18819.099999999999</v>
      </c>
      <c r="H43" s="118"/>
      <c r="I43" s="36" t="s">
        <v>42</v>
      </c>
      <c r="J43" s="49">
        <v>27</v>
      </c>
      <c r="K43" s="47"/>
      <c r="L43" s="59">
        <v>476</v>
      </c>
      <c r="M43" s="66">
        <v>10924.3</v>
      </c>
      <c r="O43" s="118"/>
      <c r="P43" s="36" t="s">
        <v>42</v>
      </c>
      <c r="Q43" s="49">
        <v>27</v>
      </c>
      <c r="R43" s="47"/>
      <c r="S43" s="59">
        <v>344</v>
      </c>
      <c r="T43" s="66">
        <v>7894.7999999999993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518460.1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269534.2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248925.9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682</v>
      </c>
      <c r="F19" s="65">
        <f>F20+F21</f>
        <v>154.30000000000001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355</v>
      </c>
      <c r="M19" s="65">
        <f>M20+M21</f>
        <v>80.3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327</v>
      </c>
      <c r="T19" s="65">
        <f>T20+T21</f>
        <v>74.000000000000014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682</v>
      </c>
      <c r="F21" s="66">
        <v>154.30000000000001</v>
      </c>
      <c r="H21" s="123"/>
      <c r="I21" s="33" t="s">
        <v>36</v>
      </c>
      <c r="J21" s="101">
        <v>7</v>
      </c>
      <c r="K21" s="47"/>
      <c r="L21" s="59">
        <v>355</v>
      </c>
      <c r="M21" s="66">
        <v>80.3</v>
      </c>
      <c r="O21" s="123"/>
      <c r="P21" s="33" t="s">
        <v>36</v>
      </c>
      <c r="Q21" s="101">
        <v>7</v>
      </c>
      <c r="R21" s="47"/>
      <c r="S21" s="59">
        <v>327</v>
      </c>
      <c r="T21" s="66">
        <v>74.000000000000014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37323</v>
      </c>
      <c r="F22" s="65">
        <f t="shared" ref="F22" si="0">F23+F24</f>
        <v>58527.6</v>
      </c>
      <c r="H22" s="123"/>
      <c r="I22" s="32" t="s">
        <v>31</v>
      </c>
      <c r="J22" s="101">
        <v>8</v>
      </c>
      <c r="K22" s="47" t="s">
        <v>16</v>
      </c>
      <c r="L22" s="68">
        <f>L23+L24</f>
        <v>19405</v>
      </c>
      <c r="M22" s="65">
        <f t="shared" ref="M22" si="1">M23+M24</f>
        <v>30429.7</v>
      </c>
      <c r="O22" s="123"/>
      <c r="P22" s="32" t="s">
        <v>31</v>
      </c>
      <c r="Q22" s="101">
        <v>8</v>
      </c>
      <c r="R22" s="47" t="s">
        <v>16</v>
      </c>
      <c r="S22" s="68">
        <f>S23+S24</f>
        <v>17918</v>
      </c>
      <c r="T22" s="65">
        <f t="shared" ref="T22" si="2">T23+T24</f>
        <v>28097.899999999998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37323</v>
      </c>
      <c r="F23" s="66">
        <v>58527.6</v>
      </c>
      <c r="H23" s="123"/>
      <c r="I23" s="30" t="s">
        <v>35</v>
      </c>
      <c r="J23" s="101">
        <v>9</v>
      </c>
      <c r="K23" s="47"/>
      <c r="L23" s="59">
        <v>19405</v>
      </c>
      <c r="M23" s="66">
        <v>30429.7</v>
      </c>
      <c r="O23" s="123"/>
      <c r="P23" s="30" t="s">
        <v>35</v>
      </c>
      <c r="Q23" s="101">
        <v>9</v>
      </c>
      <c r="R23" s="47"/>
      <c r="S23" s="59">
        <v>17918</v>
      </c>
      <c r="T23" s="66">
        <v>28097.899999999998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1662.4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864.3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798.10000000000014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1662.4</v>
      </c>
      <c r="H26" s="123"/>
      <c r="I26" s="30" t="s">
        <v>35</v>
      </c>
      <c r="J26" s="101">
        <v>12</v>
      </c>
      <c r="K26" s="47"/>
      <c r="L26" s="59">
        <v>0</v>
      </c>
      <c r="M26" s="66">
        <v>864.3</v>
      </c>
      <c r="O26" s="123"/>
      <c r="P26" s="30" t="s">
        <v>35</v>
      </c>
      <c r="Q26" s="101">
        <v>12</v>
      </c>
      <c r="R26" s="47"/>
      <c r="S26" s="59">
        <v>0</v>
      </c>
      <c r="T26" s="66">
        <v>798.10000000000014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7600</v>
      </c>
      <c r="F29" s="65">
        <f>F30+F40+F41</f>
        <v>458115.8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3951</v>
      </c>
      <c r="M29" s="65">
        <f>M30+M40+M41</f>
        <v>238159.9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3649</v>
      </c>
      <c r="T29" s="65">
        <f>T30+T40+T41</f>
        <v>219955.9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7600</v>
      </c>
      <c r="F30" s="66">
        <v>458115.8</v>
      </c>
      <c r="G30" s="37"/>
      <c r="H30" s="123"/>
      <c r="I30" s="36" t="s">
        <v>42</v>
      </c>
      <c r="J30" s="49">
        <v>15</v>
      </c>
      <c r="K30" s="48" t="s">
        <v>9</v>
      </c>
      <c r="L30" s="59">
        <v>3951</v>
      </c>
      <c r="M30" s="66">
        <v>238159.9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3649</v>
      </c>
      <c r="T30" s="66">
        <v>219955.9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265</v>
      </c>
      <c r="B7" s="135"/>
      <c r="C7" s="135"/>
      <c r="D7" s="135"/>
      <c r="E7" s="135"/>
      <c r="F7" s="135"/>
      <c r="H7" s="135" t="s">
        <v>265</v>
      </c>
      <c r="I7" s="135"/>
      <c r="J7" s="135"/>
      <c r="K7" s="135"/>
      <c r="L7" s="135"/>
      <c r="M7" s="135"/>
      <c r="O7" s="135" t="s">
        <v>265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1469671.9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588079.79999999993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881592.09999999986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243052</v>
      </c>
      <c r="F19" s="65">
        <f>F20+F21</f>
        <v>277584.8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97262</v>
      </c>
      <c r="M19" s="65">
        <f>M20+M21</f>
        <v>111081.3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145790</v>
      </c>
      <c r="T19" s="65">
        <f>T20+T21</f>
        <v>166503.5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76095</v>
      </c>
      <c r="F20" s="66">
        <v>268093.2</v>
      </c>
      <c r="H20" s="123"/>
      <c r="I20" s="30" t="s">
        <v>35</v>
      </c>
      <c r="J20" s="101">
        <v>6</v>
      </c>
      <c r="K20" s="47"/>
      <c r="L20" s="59">
        <v>30451</v>
      </c>
      <c r="M20" s="66">
        <v>107283.1</v>
      </c>
      <c r="O20" s="123"/>
      <c r="P20" s="30" t="s">
        <v>35</v>
      </c>
      <c r="Q20" s="101">
        <v>6</v>
      </c>
      <c r="R20" s="47"/>
      <c r="S20" s="59">
        <v>45644</v>
      </c>
      <c r="T20" s="66">
        <v>160810.1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166957</v>
      </c>
      <c r="F21" s="66">
        <v>9491.6</v>
      </c>
      <c r="H21" s="123"/>
      <c r="I21" s="33" t="s">
        <v>36</v>
      </c>
      <c r="J21" s="101">
        <v>7</v>
      </c>
      <c r="K21" s="47"/>
      <c r="L21" s="59">
        <v>66811</v>
      </c>
      <c r="M21" s="66">
        <v>3798.2</v>
      </c>
      <c r="O21" s="123"/>
      <c r="P21" s="33" t="s">
        <v>36</v>
      </c>
      <c r="Q21" s="101">
        <v>7</v>
      </c>
      <c r="R21" s="47"/>
      <c r="S21" s="59">
        <v>100146</v>
      </c>
      <c r="T21" s="66">
        <v>5693.4000000000005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62240</v>
      </c>
      <c r="F22" s="65">
        <f t="shared" ref="F22" si="0">F23+F24</f>
        <v>88442.3</v>
      </c>
      <c r="H22" s="123"/>
      <c r="I22" s="32" t="s">
        <v>31</v>
      </c>
      <c r="J22" s="101">
        <v>8</v>
      </c>
      <c r="K22" s="47" t="s">
        <v>16</v>
      </c>
      <c r="L22" s="68">
        <f>L23+L24</f>
        <v>24906</v>
      </c>
      <c r="M22" s="65">
        <f t="shared" ref="M22" si="1">M23+M24</f>
        <v>35391.1</v>
      </c>
      <c r="O22" s="123"/>
      <c r="P22" s="32" t="s">
        <v>31</v>
      </c>
      <c r="Q22" s="101">
        <v>8</v>
      </c>
      <c r="R22" s="47" t="s">
        <v>16</v>
      </c>
      <c r="S22" s="68">
        <f>S23+S24</f>
        <v>37334</v>
      </c>
      <c r="T22" s="65">
        <f t="shared" ref="T22" si="2">T23+T24</f>
        <v>53051.200000000004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62240</v>
      </c>
      <c r="F23" s="66">
        <v>88442.3</v>
      </c>
      <c r="H23" s="123"/>
      <c r="I23" s="30" t="s">
        <v>35</v>
      </c>
      <c r="J23" s="101">
        <v>9</v>
      </c>
      <c r="K23" s="47"/>
      <c r="L23" s="59">
        <v>24906</v>
      </c>
      <c r="M23" s="66">
        <v>35391.1</v>
      </c>
      <c r="O23" s="123"/>
      <c r="P23" s="30" t="s">
        <v>35</v>
      </c>
      <c r="Q23" s="101">
        <v>9</v>
      </c>
      <c r="R23" s="47"/>
      <c r="S23" s="59">
        <v>37334</v>
      </c>
      <c r="T23" s="66">
        <v>53051.200000000004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134875</v>
      </c>
      <c r="F25" s="65">
        <f>F26+F27</f>
        <v>149765.5</v>
      </c>
      <c r="H25" s="123"/>
      <c r="I25" s="32" t="s">
        <v>28</v>
      </c>
      <c r="J25" s="101">
        <v>11</v>
      </c>
      <c r="K25" s="47" t="s">
        <v>17</v>
      </c>
      <c r="L25" s="68">
        <f>L26+L27</f>
        <v>53973</v>
      </c>
      <c r="M25" s="65">
        <f>M26+M27</f>
        <v>59931.6</v>
      </c>
      <c r="O25" s="123"/>
      <c r="P25" s="32" t="s">
        <v>28</v>
      </c>
      <c r="Q25" s="101">
        <v>11</v>
      </c>
      <c r="R25" s="47" t="s">
        <v>17</v>
      </c>
      <c r="S25" s="68">
        <f>S26+S27</f>
        <v>80902</v>
      </c>
      <c r="T25" s="65">
        <f>T26+T27</f>
        <v>89833.9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30747</v>
      </c>
      <c r="F26" s="66">
        <v>120427.8</v>
      </c>
      <c r="H26" s="123"/>
      <c r="I26" s="30" t="s">
        <v>35</v>
      </c>
      <c r="J26" s="101">
        <v>12</v>
      </c>
      <c r="K26" s="47"/>
      <c r="L26" s="59">
        <v>12304</v>
      </c>
      <c r="M26" s="66">
        <v>48191.5</v>
      </c>
      <c r="O26" s="123"/>
      <c r="P26" s="30" t="s">
        <v>35</v>
      </c>
      <c r="Q26" s="101">
        <v>12</v>
      </c>
      <c r="R26" s="47"/>
      <c r="S26" s="59">
        <v>18443</v>
      </c>
      <c r="T26" s="66">
        <v>72236.3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104128</v>
      </c>
      <c r="F27" s="66">
        <v>29337.7</v>
      </c>
      <c r="H27" s="123"/>
      <c r="I27" s="33" t="s">
        <v>141</v>
      </c>
      <c r="J27" s="101">
        <v>13</v>
      </c>
      <c r="K27" s="47"/>
      <c r="L27" s="59">
        <v>41669</v>
      </c>
      <c r="M27" s="66">
        <v>11740.1</v>
      </c>
      <c r="O27" s="123"/>
      <c r="P27" s="33" t="s">
        <v>141</v>
      </c>
      <c r="Q27" s="101">
        <v>13</v>
      </c>
      <c r="R27" s="47"/>
      <c r="S27" s="59">
        <v>62459</v>
      </c>
      <c r="T27" s="66">
        <v>17597.599999999999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13732</v>
      </c>
      <c r="F29" s="65">
        <f>F30+F40+F41</f>
        <v>916317.7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5495</v>
      </c>
      <c r="M29" s="65">
        <f>M30+M40+M41</f>
        <v>366655.39999999997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8237</v>
      </c>
      <c r="T29" s="65">
        <f>T30+T40+T41</f>
        <v>549662.29999999993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13709</v>
      </c>
      <c r="F30" s="66">
        <v>912695.79999999993</v>
      </c>
      <c r="G30" s="37"/>
      <c r="H30" s="123"/>
      <c r="I30" s="36" t="s">
        <v>42</v>
      </c>
      <c r="J30" s="49">
        <v>15</v>
      </c>
      <c r="K30" s="48" t="s">
        <v>9</v>
      </c>
      <c r="L30" s="59">
        <v>5486</v>
      </c>
      <c r="M30" s="66">
        <v>365238.1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8223</v>
      </c>
      <c r="T30" s="66">
        <v>547457.69999999995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23</v>
      </c>
      <c r="F40" s="66">
        <v>3621.9000000000005</v>
      </c>
      <c r="H40" s="123"/>
      <c r="I40" s="40" t="s">
        <v>13</v>
      </c>
      <c r="J40" s="49">
        <v>24</v>
      </c>
      <c r="K40" s="47" t="s">
        <v>9</v>
      </c>
      <c r="L40" s="59">
        <v>9</v>
      </c>
      <c r="M40" s="66">
        <v>1417.3</v>
      </c>
      <c r="O40" s="123"/>
      <c r="P40" s="40" t="s">
        <v>13</v>
      </c>
      <c r="Q40" s="49">
        <v>24</v>
      </c>
      <c r="R40" s="47" t="s">
        <v>9</v>
      </c>
      <c r="S40" s="59">
        <v>14</v>
      </c>
      <c r="T40" s="66">
        <v>2204.6000000000004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1758</v>
      </c>
      <c r="F42" s="65">
        <f>F43+F47</f>
        <v>37561.599999999999</v>
      </c>
      <c r="H42" s="117" t="s">
        <v>26</v>
      </c>
      <c r="I42" s="42" t="s">
        <v>29</v>
      </c>
      <c r="J42" s="49">
        <v>26</v>
      </c>
      <c r="K42" s="47"/>
      <c r="L42" s="68">
        <f>L43+L47</f>
        <v>703</v>
      </c>
      <c r="M42" s="65">
        <f>M43+M47</f>
        <v>15020.4</v>
      </c>
      <c r="O42" s="117" t="s">
        <v>26</v>
      </c>
      <c r="P42" s="42" t="s">
        <v>29</v>
      </c>
      <c r="Q42" s="49">
        <v>26</v>
      </c>
      <c r="R42" s="47"/>
      <c r="S42" s="68">
        <f>S43+S47</f>
        <v>1055</v>
      </c>
      <c r="T42" s="65">
        <f>T43+T47</f>
        <v>22541.199999999997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1758</v>
      </c>
      <c r="F43" s="66">
        <v>37561.599999999999</v>
      </c>
      <c r="H43" s="118"/>
      <c r="I43" s="36" t="s">
        <v>42</v>
      </c>
      <c r="J43" s="49">
        <v>27</v>
      </c>
      <c r="K43" s="47"/>
      <c r="L43" s="59">
        <v>703</v>
      </c>
      <c r="M43" s="66">
        <v>15020.4</v>
      </c>
      <c r="O43" s="118"/>
      <c r="P43" s="36" t="s">
        <v>42</v>
      </c>
      <c r="Q43" s="49">
        <v>27</v>
      </c>
      <c r="R43" s="47"/>
      <c r="S43" s="59">
        <v>1055</v>
      </c>
      <c r="T43" s="66">
        <v>22541.199999999997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460914.3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210196.7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250717.59999999998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46428</v>
      </c>
      <c r="F19" s="65">
        <f>F20+F21</f>
        <v>44210.8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21174</v>
      </c>
      <c r="M19" s="65">
        <f>M20+M21</f>
        <v>20163.3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25254</v>
      </c>
      <c r="T19" s="65">
        <f>T20+T21</f>
        <v>24047.5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10176</v>
      </c>
      <c r="F20" s="66">
        <v>34805.5</v>
      </c>
      <c r="H20" s="123"/>
      <c r="I20" s="30" t="s">
        <v>35</v>
      </c>
      <c r="J20" s="101">
        <v>6</v>
      </c>
      <c r="K20" s="47"/>
      <c r="L20" s="59">
        <v>4641</v>
      </c>
      <c r="M20" s="66">
        <v>15873.9</v>
      </c>
      <c r="O20" s="123"/>
      <c r="P20" s="30" t="s">
        <v>35</v>
      </c>
      <c r="Q20" s="101">
        <v>6</v>
      </c>
      <c r="R20" s="47"/>
      <c r="S20" s="59">
        <v>5535</v>
      </c>
      <c r="T20" s="66">
        <v>18931.599999999999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36252</v>
      </c>
      <c r="F21" s="66">
        <v>9405.2999999999993</v>
      </c>
      <c r="H21" s="123"/>
      <c r="I21" s="33" t="s">
        <v>36</v>
      </c>
      <c r="J21" s="101">
        <v>7</v>
      </c>
      <c r="K21" s="47"/>
      <c r="L21" s="59">
        <v>16533</v>
      </c>
      <c r="M21" s="66">
        <v>4289.3999999999996</v>
      </c>
      <c r="O21" s="123"/>
      <c r="P21" s="33" t="s">
        <v>36</v>
      </c>
      <c r="Q21" s="101">
        <v>7</v>
      </c>
      <c r="R21" s="47"/>
      <c r="S21" s="59">
        <v>19719</v>
      </c>
      <c r="T21" s="66">
        <v>5115.8999999999996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3267</v>
      </c>
      <c r="F22" s="65">
        <f t="shared" ref="F22" si="0">F23+F24</f>
        <v>3885.3</v>
      </c>
      <c r="H22" s="123"/>
      <c r="I22" s="32" t="s">
        <v>31</v>
      </c>
      <c r="J22" s="101">
        <v>8</v>
      </c>
      <c r="K22" s="47" t="s">
        <v>16</v>
      </c>
      <c r="L22" s="68">
        <f>L23+L24</f>
        <v>1490</v>
      </c>
      <c r="M22" s="65">
        <f t="shared" ref="M22" si="1">M23+M24</f>
        <v>1772</v>
      </c>
      <c r="O22" s="123"/>
      <c r="P22" s="32" t="s">
        <v>31</v>
      </c>
      <c r="Q22" s="101">
        <v>8</v>
      </c>
      <c r="R22" s="47" t="s">
        <v>16</v>
      </c>
      <c r="S22" s="68">
        <f>S23+S24</f>
        <v>1777</v>
      </c>
      <c r="T22" s="65">
        <f t="shared" ref="T22" si="2">T23+T24</f>
        <v>2113.3000000000002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3267</v>
      </c>
      <c r="F23" s="66">
        <v>3885.3</v>
      </c>
      <c r="H23" s="123"/>
      <c r="I23" s="30" t="s">
        <v>35</v>
      </c>
      <c r="J23" s="101">
        <v>9</v>
      </c>
      <c r="K23" s="47"/>
      <c r="L23" s="59">
        <v>1490</v>
      </c>
      <c r="M23" s="66">
        <v>1772</v>
      </c>
      <c r="O23" s="123"/>
      <c r="P23" s="30" t="s">
        <v>35</v>
      </c>
      <c r="Q23" s="101">
        <v>9</v>
      </c>
      <c r="R23" s="47"/>
      <c r="S23" s="59">
        <v>1777</v>
      </c>
      <c r="T23" s="66">
        <v>2113.3000000000002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13863</v>
      </c>
      <c r="F25" s="65">
        <f>F26+F27</f>
        <v>33338.1</v>
      </c>
      <c r="H25" s="123"/>
      <c r="I25" s="32" t="s">
        <v>28</v>
      </c>
      <c r="J25" s="101">
        <v>11</v>
      </c>
      <c r="K25" s="47" t="s">
        <v>17</v>
      </c>
      <c r="L25" s="68">
        <f>L26+L27</f>
        <v>6322</v>
      </c>
      <c r="M25" s="65">
        <f>M26+M27</f>
        <v>15203.3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7541</v>
      </c>
      <c r="T25" s="65">
        <f>T26+T27</f>
        <v>18134.8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450</v>
      </c>
      <c r="F26" s="66">
        <v>1187.5</v>
      </c>
      <c r="H26" s="123"/>
      <c r="I26" s="30" t="s">
        <v>35</v>
      </c>
      <c r="J26" s="101">
        <v>12</v>
      </c>
      <c r="K26" s="47"/>
      <c r="L26" s="59">
        <v>205</v>
      </c>
      <c r="M26" s="66">
        <v>541</v>
      </c>
      <c r="O26" s="123"/>
      <c r="P26" s="30" t="s">
        <v>35</v>
      </c>
      <c r="Q26" s="101">
        <v>12</v>
      </c>
      <c r="R26" s="47"/>
      <c r="S26" s="59">
        <v>245</v>
      </c>
      <c r="T26" s="66">
        <v>646.5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13413</v>
      </c>
      <c r="F27" s="66">
        <v>32150.6</v>
      </c>
      <c r="H27" s="123"/>
      <c r="I27" s="33" t="s">
        <v>141</v>
      </c>
      <c r="J27" s="101">
        <v>13</v>
      </c>
      <c r="K27" s="47"/>
      <c r="L27" s="59">
        <v>6117</v>
      </c>
      <c r="M27" s="66">
        <v>14662.3</v>
      </c>
      <c r="O27" s="123"/>
      <c r="P27" s="33" t="s">
        <v>141</v>
      </c>
      <c r="Q27" s="101">
        <v>13</v>
      </c>
      <c r="R27" s="47"/>
      <c r="S27" s="59">
        <v>7296</v>
      </c>
      <c r="T27" s="66">
        <v>17488.3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337750.1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3069</v>
      </c>
      <c r="M29" s="65">
        <f>M30+M40+M41</f>
        <v>154020.1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3661</v>
      </c>
      <c r="T29" s="65">
        <f>T30+T40+T41</f>
        <v>183729.99999999997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6730</v>
      </c>
      <c r="F30" s="66">
        <v>337750.1</v>
      </c>
      <c r="G30" s="37"/>
      <c r="H30" s="123"/>
      <c r="I30" s="36" t="s">
        <v>42</v>
      </c>
      <c r="J30" s="49">
        <v>15</v>
      </c>
      <c r="K30" s="48" t="s">
        <v>9</v>
      </c>
      <c r="L30" s="59">
        <v>3069</v>
      </c>
      <c r="M30" s="66">
        <v>154020.1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3661</v>
      </c>
      <c r="T30" s="66">
        <v>183729.99999999997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2935</v>
      </c>
      <c r="F42" s="65">
        <f>F43+F47</f>
        <v>41730</v>
      </c>
      <c r="H42" s="117" t="s">
        <v>26</v>
      </c>
      <c r="I42" s="42" t="s">
        <v>29</v>
      </c>
      <c r="J42" s="49">
        <v>26</v>
      </c>
      <c r="K42" s="47"/>
      <c r="L42" s="68">
        <f>L43+L47</f>
        <v>1339</v>
      </c>
      <c r="M42" s="65">
        <f>M43+M47</f>
        <v>19038</v>
      </c>
      <c r="O42" s="117" t="s">
        <v>26</v>
      </c>
      <c r="P42" s="42" t="s">
        <v>29</v>
      </c>
      <c r="Q42" s="49">
        <v>26</v>
      </c>
      <c r="R42" s="47"/>
      <c r="S42" s="68">
        <f>S43+S47</f>
        <v>1596</v>
      </c>
      <c r="T42" s="65">
        <f>T43+T47</f>
        <v>22692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2935</v>
      </c>
      <c r="F43" s="66">
        <v>41730</v>
      </c>
      <c r="H43" s="118"/>
      <c r="I43" s="36" t="s">
        <v>42</v>
      </c>
      <c r="J43" s="49">
        <v>27</v>
      </c>
      <c r="K43" s="47"/>
      <c r="L43" s="59">
        <v>1339</v>
      </c>
      <c r="M43" s="66">
        <v>19038</v>
      </c>
      <c r="O43" s="118"/>
      <c r="P43" s="36" t="s">
        <v>42</v>
      </c>
      <c r="Q43" s="49">
        <v>27</v>
      </c>
      <c r="R43" s="47"/>
      <c r="S43" s="59">
        <v>1596</v>
      </c>
      <c r="T43" s="66">
        <v>22692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155861.9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68800.100000000006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87061.8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57861</v>
      </c>
      <c r="F19" s="65">
        <f>F20+F21</f>
        <v>61242.9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25544</v>
      </c>
      <c r="M19" s="65">
        <f>M20+M21</f>
        <v>27036.5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32317</v>
      </c>
      <c r="T19" s="65">
        <f>T20+T21</f>
        <v>34206.400000000001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17544</v>
      </c>
      <c r="F20" s="66">
        <v>50136</v>
      </c>
      <c r="H20" s="123"/>
      <c r="I20" s="30" t="s">
        <v>35</v>
      </c>
      <c r="J20" s="101">
        <v>6</v>
      </c>
      <c r="K20" s="47"/>
      <c r="L20" s="59">
        <v>7745</v>
      </c>
      <c r="M20" s="66">
        <v>22133.1</v>
      </c>
      <c r="O20" s="123"/>
      <c r="P20" s="30" t="s">
        <v>35</v>
      </c>
      <c r="Q20" s="101">
        <v>6</v>
      </c>
      <c r="R20" s="47"/>
      <c r="S20" s="59">
        <v>9799</v>
      </c>
      <c r="T20" s="66">
        <v>28002.9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40317</v>
      </c>
      <c r="F21" s="66">
        <v>11106.9</v>
      </c>
      <c r="H21" s="123"/>
      <c r="I21" s="33" t="s">
        <v>36</v>
      </c>
      <c r="J21" s="101">
        <v>7</v>
      </c>
      <c r="K21" s="47"/>
      <c r="L21" s="59">
        <v>17799</v>
      </c>
      <c r="M21" s="66">
        <v>4903.3999999999996</v>
      </c>
      <c r="O21" s="123"/>
      <c r="P21" s="33" t="s">
        <v>36</v>
      </c>
      <c r="Q21" s="101">
        <v>7</v>
      </c>
      <c r="R21" s="47"/>
      <c r="S21" s="59">
        <v>22518</v>
      </c>
      <c r="T21" s="66">
        <v>6203.5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7769</v>
      </c>
      <c r="F22" s="65">
        <f t="shared" ref="F22" si="0">F23+F24</f>
        <v>9125.5</v>
      </c>
      <c r="H22" s="123"/>
      <c r="I22" s="32" t="s">
        <v>31</v>
      </c>
      <c r="J22" s="101">
        <v>8</v>
      </c>
      <c r="K22" s="47" t="s">
        <v>16</v>
      </c>
      <c r="L22" s="68">
        <f>L23+L24</f>
        <v>3430</v>
      </c>
      <c r="M22" s="65">
        <f t="shared" ref="M22" si="1">M23+M24</f>
        <v>4028.9</v>
      </c>
      <c r="O22" s="123"/>
      <c r="P22" s="32" t="s">
        <v>31</v>
      </c>
      <c r="Q22" s="101">
        <v>8</v>
      </c>
      <c r="R22" s="47" t="s">
        <v>16</v>
      </c>
      <c r="S22" s="68">
        <f>S23+S24</f>
        <v>4339</v>
      </c>
      <c r="T22" s="65">
        <f t="shared" ref="T22" si="2">T23+T24</f>
        <v>5096.6000000000004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7769</v>
      </c>
      <c r="F23" s="66">
        <v>9125.5</v>
      </c>
      <c r="H23" s="123"/>
      <c r="I23" s="30" t="s">
        <v>35</v>
      </c>
      <c r="J23" s="101">
        <v>9</v>
      </c>
      <c r="K23" s="47"/>
      <c r="L23" s="59">
        <v>3430</v>
      </c>
      <c r="M23" s="66">
        <v>4028.9</v>
      </c>
      <c r="O23" s="123"/>
      <c r="P23" s="30" t="s">
        <v>35</v>
      </c>
      <c r="Q23" s="101">
        <v>9</v>
      </c>
      <c r="R23" s="47"/>
      <c r="S23" s="59">
        <v>4339</v>
      </c>
      <c r="T23" s="66">
        <v>5096.6000000000004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37205</v>
      </c>
      <c r="F25" s="65">
        <f>F26+F27</f>
        <v>65319.5</v>
      </c>
      <c r="H25" s="123"/>
      <c r="I25" s="32" t="s">
        <v>28</v>
      </c>
      <c r="J25" s="101">
        <v>11</v>
      </c>
      <c r="K25" s="47" t="s">
        <v>17</v>
      </c>
      <c r="L25" s="68">
        <f>L26+L27</f>
        <v>16425</v>
      </c>
      <c r="M25" s="65">
        <f>M26+M27</f>
        <v>28836.300000000003</v>
      </c>
      <c r="O25" s="123"/>
      <c r="P25" s="32" t="s">
        <v>28</v>
      </c>
      <c r="Q25" s="101">
        <v>11</v>
      </c>
      <c r="R25" s="47" t="s">
        <v>17</v>
      </c>
      <c r="S25" s="68">
        <f>S26+S27</f>
        <v>20780</v>
      </c>
      <c r="T25" s="65">
        <f>T26+T27</f>
        <v>36483.199999999997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8359</v>
      </c>
      <c r="F26" s="66">
        <v>28575.9</v>
      </c>
      <c r="H26" s="123"/>
      <c r="I26" s="30" t="s">
        <v>35</v>
      </c>
      <c r="J26" s="101">
        <v>12</v>
      </c>
      <c r="K26" s="47"/>
      <c r="L26" s="59">
        <v>3690</v>
      </c>
      <c r="M26" s="66">
        <v>12614.6</v>
      </c>
      <c r="O26" s="123"/>
      <c r="P26" s="30" t="s">
        <v>35</v>
      </c>
      <c r="Q26" s="101">
        <v>12</v>
      </c>
      <c r="R26" s="47"/>
      <c r="S26" s="59">
        <v>4669</v>
      </c>
      <c r="T26" s="66">
        <v>15961.300000000001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28846</v>
      </c>
      <c r="F27" s="66">
        <v>36743.599999999999</v>
      </c>
      <c r="H27" s="123"/>
      <c r="I27" s="33" t="s">
        <v>141</v>
      </c>
      <c r="J27" s="101">
        <v>13</v>
      </c>
      <c r="K27" s="47"/>
      <c r="L27" s="59">
        <v>12735</v>
      </c>
      <c r="M27" s="66">
        <v>16221.7</v>
      </c>
      <c r="O27" s="123"/>
      <c r="P27" s="33" t="s">
        <v>141</v>
      </c>
      <c r="Q27" s="101">
        <v>13</v>
      </c>
      <c r="R27" s="47"/>
      <c r="S27" s="59">
        <v>16111</v>
      </c>
      <c r="T27" s="66">
        <v>20521.899999999998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925</v>
      </c>
      <c r="F42" s="65">
        <f>F43+F47</f>
        <v>20174</v>
      </c>
      <c r="H42" s="117" t="s">
        <v>26</v>
      </c>
      <c r="I42" s="42" t="s">
        <v>29</v>
      </c>
      <c r="J42" s="49">
        <v>26</v>
      </c>
      <c r="K42" s="47"/>
      <c r="L42" s="68">
        <f>L43+L47</f>
        <v>408</v>
      </c>
      <c r="M42" s="65">
        <f>M43+M47</f>
        <v>8898.4</v>
      </c>
      <c r="O42" s="117" t="s">
        <v>26</v>
      </c>
      <c r="P42" s="42" t="s">
        <v>29</v>
      </c>
      <c r="Q42" s="49">
        <v>26</v>
      </c>
      <c r="R42" s="47"/>
      <c r="S42" s="68">
        <f>S43+S47</f>
        <v>517</v>
      </c>
      <c r="T42" s="65">
        <f>T43+T47</f>
        <v>11275.6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925</v>
      </c>
      <c r="F43" s="66">
        <v>20174</v>
      </c>
      <c r="H43" s="118"/>
      <c r="I43" s="36" t="s">
        <v>42</v>
      </c>
      <c r="J43" s="49">
        <v>27</v>
      </c>
      <c r="K43" s="47"/>
      <c r="L43" s="59">
        <v>408</v>
      </c>
      <c r="M43" s="66">
        <v>8898.4</v>
      </c>
      <c r="O43" s="118"/>
      <c r="P43" s="36" t="s">
        <v>42</v>
      </c>
      <c r="Q43" s="49">
        <v>27</v>
      </c>
      <c r="R43" s="47"/>
      <c r="S43" s="59">
        <v>517</v>
      </c>
      <c r="T43" s="66">
        <v>11275.6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3632703.1000000006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1485323.1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2147380.0000000009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1595</v>
      </c>
      <c r="F15" s="65">
        <v>37106.300000000003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652</v>
      </c>
      <c r="M15" s="65">
        <v>15168.2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943</v>
      </c>
      <c r="T15" s="65">
        <v>21938.100000000002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1595</v>
      </c>
      <c r="F16" s="66">
        <v>37106.300000000003</v>
      </c>
      <c r="H16" s="123"/>
      <c r="I16" s="30" t="s">
        <v>10</v>
      </c>
      <c r="J16" s="101">
        <v>3</v>
      </c>
      <c r="K16" s="47"/>
      <c r="L16" s="59">
        <v>652</v>
      </c>
      <c r="M16" s="66">
        <v>15168.2</v>
      </c>
      <c r="O16" s="123"/>
      <c r="P16" s="30" t="s">
        <v>10</v>
      </c>
      <c r="Q16" s="101">
        <v>3</v>
      </c>
      <c r="R16" s="47"/>
      <c r="S16" s="59">
        <v>943</v>
      </c>
      <c r="T16" s="66">
        <v>21938.100000000002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97554</v>
      </c>
      <c r="F19" s="65">
        <f>F20+F21</f>
        <v>59445.599999999999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39890</v>
      </c>
      <c r="M19" s="65">
        <f>M20+M21</f>
        <v>24307.300000000003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57664</v>
      </c>
      <c r="T19" s="65">
        <f>T20+T21</f>
        <v>35138.300000000003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22192</v>
      </c>
      <c r="F20" s="66">
        <v>20441.400000000001</v>
      </c>
      <c r="H20" s="123"/>
      <c r="I20" s="30" t="s">
        <v>35</v>
      </c>
      <c r="J20" s="101">
        <v>6</v>
      </c>
      <c r="K20" s="47"/>
      <c r="L20" s="59">
        <v>9074</v>
      </c>
      <c r="M20" s="66">
        <v>8358.2000000000007</v>
      </c>
      <c r="O20" s="123"/>
      <c r="P20" s="30" t="s">
        <v>35</v>
      </c>
      <c r="Q20" s="101">
        <v>6</v>
      </c>
      <c r="R20" s="47"/>
      <c r="S20" s="59">
        <v>13118</v>
      </c>
      <c r="T20" s="66">
        <v>12083.2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75362</v>
      </c>
      <c r="F21" s="66">
        <v>39004.199999999997</v>
      </c>
      <c r="H21" s="123"/>
      <c r="I21" s="33" t="s">
        <v>36</v>
      </c>
      <c r="J21" s="101">
        <v>7</v>
      </c>
      <c r="K21" s="47"/>
      <c r="L21" s="59">
        <v>30816</v>
      </c>
      <c r="M21" s="66">
        <v>15949.1</v>
      </c>
      <c r="O21" s="123"/>
      <c r="P21" s="33" t="s">
        <v>36</v>
      </c>
      <c r="Q21" s="101">
        <v>7</v>
      </c>
      <c r="R21" s="47"/>
      <c r="S21" s="59">
        <v>44546</v>
      </c>
      <c r="T21" s="66">
        <v>23055.1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39583</v>
      </c>
      <c r="F22" s="65">
        <f t="shared" ref="F22" si="0">F23+F24</f>
        <v>65303.5</v>
      </c>
      <c r="H22" s="123"/>
      <c r="I22" s="32" t="s">
        <v>31</v>
      </c>
      <c r="J22" s="101">
        <v>8</v>
      </c>
      <c r="K22" s="47" t="s">
        <v>16</v>
      </c>
      <c r="L22" s="68">
        <f>L23+L24</f>
        <v>16186</v>
      </c>
      <c r="M22" s="65">
        <f t="shared" ref="M22" si="1">M23+M24</f>
        <v>26703.4</v>
      </c>
      <c r="O22" s="123"/>
      <c r="P22" s="32" t="s">
        <v>31</v>
      </c>
      <c r="Q22" s="101">
        <v>8</v>
      </c>
      <c r="R22" s="47" t="s">
        <v>16</v>
      </c>
      <c r="S22" s="68">
        <f>S23+S24</f>
        <v>23397</v>
      </c>
      <c r="T22" s="65">
        <f t="shared" ref="T22" si="2">T23+T24</f>
        <v>38600.1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39583</v>
      </c>
      <c r="F23" s="66">
        <v>65303.5</v>
      </c>
      <c r="H23" s="123"/>
      <c r="I23" s="30" t="s">
        <v>35</v>
      </c>
      <c r="J23" s="101">
        <v>9</v>
      </c>
      <c r="K23" s="47"/>
      <c r="L23" s="59">
        <v>16186</v>
      </c>
      <c r="M23" s="66">
        <v>26703.4</v>
      </c>
      <c r="O23" s="123"/>
      <c r="P23" s="30" t="s">
        <v>35</v>
      </c>
      <c r="Q23" s="101">
        <v>9</v>
      </c>
      <c r="R23" s="47"/>
      <c r="S23" s="59">
        <v>23397</v>
      </c>
      <c r="T23" s="66">
        <v>38600.1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8911</v>
      </c>
      <c r="F25" s="65">
        <f>F26+F27</f>
        <v>120918.70000000001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3644</v>
      </c>
      <c r="M25" s="65">
        <f>M26+M27</f>
        <v>49446.6</v>
      </c>
      <c r="O25" s="123"/>
      <c r="P25" s="32" t="s">
        <v>28</v>
      </c>
      <c r="Q25" s="101">
        <v>11</v>
      </c>
      <c r="R25" s="47" t="s">
        <v>17</v>
      </c>
      <c r="S25" s="68">
        <f>S26+S27</f>
        <v>5267</v>
      </c>
      <c r="T25" s="65">
        <f>T26+T27</f>
        <v>71472.100000000006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8911</v>
      </c>
      <c r="F26" s="66">
        <v>77315.8</v>
      </c>
      <c r="H26" s="123"/>
      <c r="I26" s="30" t="s">
        <v>35</v>
      </c>
      <c r="J26" s="101">
        <v>12</v>
      </c>
      <c r="K26" s="47"/>
      <c r="L26" s="59">
        <v>3644</v>
      </c>
      <c r="M26" s="66">
        <v>31617</v>
      </c>
      <c r="O26" s="123"/>
      <c r="P26" s="30" t="s">
        <v>35</v>
      </c>
      <c r="Q26" s="101">
        <v>12</v>
      </c>
      <c r="R26" s="47"/>
      <c r="S26" s="59">
        <v>5267</v>
      </c>
      <c r="T26" s="66">
        <v>45698.8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43602.9</v>
      </c>
      <c r="H27" s="123"/>
      <c r="I27" s="33" t="s">
        <v>141</v>
      </c>
      <c r="J27" s="101">
        <v>13</v>
      </c>
      <c r="K27" s="47"/>
      <c r="L27" s="59">
        <v>0</v>
      </c>
      <c r="M27" s="66">
        <v>17829.599999999999</v>
      </c>
      <c r="O27" s="123"/>
      <c r="P27" s="33" t="s">
        <v>141</v>
      </c>
      <c r="Q27" s="101">
        <v>13</v>
      </c>
      <c r="R27" s="47"/>
      <c r="S27" s="59">
        <v>0</v>
      </c>
      <c r="T27" s="66">
        <v>25773.300000000003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27721</v>
      </c>
      <c r="F29" s="65">
        <f>F30+F40+F41</f>
        <v>3241940.7000000007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11335</v>
      </c>
      <c r="M29" s="65">
        <f>M30+M40+M41</f>
        <v>1325524.3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16386</v>
      </c>
      <c r="T29" s="65">
        <f>T30+T40+T41</f>
        <v>1916416.4000000006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25294</v>
      </c>
      <c r="F30" s="66">
        <v>2535797.8000000007</v>
      </c>
      <c r="G30" s="37"/>
      <c r="H30" s="123"/>
      <c r="I30" s="36" t="s">
        <v>42</v>
      </c>
      <c r="J30" s="49">
        <v>15</v>
      </c>
      <c r="K30" s="48" t="s">
        <v>9</v>
      </c>
      <c r="L30" s="59">
        <v>10343</v>
      </c>
      <c r="M30" s="66">
        <v>1036898.9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14951</v>
      </c>
      <c r="T30" s="66">
        <v>1498898.9000000006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453</v>
      </c>
      <c r="F32" s="67">
        <v>53998.3</v>
      </c>
      <c r="H32" s="123"/>
      <c r="I32" s="121"/>
      <c r="J32" s="49">
        <v>17</v>
      </c>
      <c r="K32" s="47" t="s">
        <v>9</v>
      </c>
      <c r="L32" s="60">
        <v>185</v>
      </c>
      <c r="M32" s="67">
        <v>22052.3</v>
      </c>
      <c r="O32" s="123"/>
      <c r="P32" s="121"/>
      <c r="Q32" s="49">
        <v>17</v>
      </c>
      <c r="R32" s="47" t="s">
        <v>9</v>
      </c>
      <c r="S32" s="60">
        <v>268</v>
      </c>
      <c r="T32" s="67">
        <v>31946.000000000004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1409</v>
      </c>
      <c r="F33" s="67">
        <v>239749.5</v>
      </c>
      <c r="H33" s="123"/>
      <c r="I33" s="39" t="s">
        <v>40</v>
      </c>
      <c r="J33" s="49">
        <v>18</v>
      </c>
      <c r="K33" s="47" t="s">
        <v>9</v>
      </c>
      <c r="L33" s="60">
        <v>576</v>
      </c>
      <c r="M33" s="67">
        <v>98009.7</v>
      </c>
      <c r="O33" s="123"/>
      <c r="P33" s="39" t="s">
        <v>40</v>
      </c>
      <c r="Q33" s="49">
        <v>18</v>
      </c>
      <c r="R33" s="47" t="s">
        <v>9</v>
      </c>
      <c r="S33" s="60">
        <v>833</v>
      </c>
      <c r="T33" s="67">
        <v>141739.79999999999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59">
        <v>0</v>
      </c>
      <c r="M38" s="84">
        <v>0</v>
      </c>
      <c r="O38" s="123"/>
      <c r="P38" s="55" t="s">
        <v>142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2427</v>
      </c>
      <c r="F40" s="66">
        <v>706142.9</v>
      </c>
      <c r="H40" s="123"/>
      <c r="I40" s="40" t="s">
        <v>13</v>
      </c>
      <c r="J40" s="49">
        <v>24</v>
      </c>
      <c r="K40" s="47" t="s">
        <v>9</v>
      </c>
      <c r="L40" s="59">
        <v>992</v>
      </c>
      <c r="M40" s="66">
        <v>288625.40000000002</v>
      </c>
      <c r="O40" s="123"/>
      <c r="P40" s="40" t="s">
        <v>13</v>
      </c>
      <c r="Q40" s="49">
        <v>24</v>
      </c>
      <c r="R40" s="47" t="s">
        <v>9</v>
      </c>
      <c r="S40" s="59">
        <v>1435</v>
      </c>
      <c r="T40" s="66">
        <v>417517.5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2650</v>
      </c>
      <c r="F42" s="65">
        <f>F43+F47</f>
        <v>107988.3</v>
      </c>
      <c r="H42" s="117" t="s">
        <v>26</v>
      </c>
      <c r="I42" s="42" t="s">
        <v>29</v>
      </c>
      <c r="J42" s="49">
        <v>26</v>
      </c>
      <c r="K42" s="47"/>
      <c r="L42" s="68">
        <f>L43+L47</f>
        <v>1084</v>
      </c>
      <c r="M42" s="65">
        <f>M43+M47</f>
        <v>44173.3</v>
      </c>
      <c r="O42" s="117" t="s">
        <v>26</v>
      </c>
      <c r="P42" s="42" t="s">
        <v>29</v>
      </c>
      <c r="Q42" s="49">
        <v>26</v>
      </c>
      <c r="R42" s="47"/>
      <c r="S42" s="68">
        <f>S43+S47</f>
        <v>1566</v>
      </c>
      <c r="T42" s="65">
        <f>T43+T47</f>
        <v>63815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2650</v>
      </c>
      <c r="F43" s="66">
        <v>107988.3</v>
      </c>
      <c r="H43" s="118"/>
      <c r="I43" s="36" t="s">
        <v>42</v>
      </c>
      <c r="J43" s="49">
        <v>27</v>
      </c>
      <c r="K43" s="47"/>
      <c r="L43" s="59">
        <v>1084</v>
      </c>
      <c r="M43" s="66">
        <v>44173.3</v>
      </c>
      <c r="O43" s="118"/>
      <c r="P43" s="36" t="s">
        <v>42</v>
      </c>
      <c r="Q43" s="49">
        <v>27</v>
      </c>
      <c r="R43" s="47"/>
      <c r="S43" s="59">
        <v>1566</v>
      </c>
      <c r="T43" s="66">
        <v>63815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111">
        <f>F15+F19+F22+F25+F29+F42</f>
        <v>236830.2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101862.3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134967.90000000002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72897</v>
      </c>
      <c r="F19" s="65">
        <f>F20+F21</f>
        <v>40663.300000000003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31355</v>
      </c>
      <c r="M19" s="65">
        <f>M20+M21</f>
        <v>17490.400000000001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41542</v>
      </c>
      <c r="T19" s="65">
        <f>T20+T21</f>
        <v>23172.9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72897</v>
      </c>
      <c r="F21" s="66">
        <v>40663.300000000003</v>
      </c>
      <c r="H21" s="123"/>
      <c r="I21" s="33" t="s">
        <v>36</v>
      </c>
      <c r="J21" s="101">
        <v>7</v>
      </c>
      <c r="K21" s="47"/>
      <c r="L21" s="59">
        <v>31355</v>
      </c>
      <c r="M21" s="66">
        <v>17490.400000000001</v>
      </c>
      <c r="O21" s="123"/>
      <c r="P21" s="33" t="s">
        <v>36</v>
      </c>
      <c r="Q21" s="101">
        <v>7</v>
      </c>
      <c r="R21" s="47"/>
      <c r="S21" s="59">
        <v>41542</v>
      </c>
      <c r="T21" s="66">
        <v>23172.9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4406</v>
      </c>
      <c r="F25" s="65">
        <f>F26+F27</f>
        <v>31995.1</v>
      </c>
      <c r="H25" s="123"/>
      <c r="I25" s="32" t="s">
        <v>28</v>
      </c>
      <c r="J25" s="101">
        <v>11</v>
      </c>
      <c r="K25" s="47" t="s">
        <v>17</v>
      </c>
      <c r="L25" s="68">
        <f>L26+L27</f>
        <v>1895</v>
      </c>
      <c r="M25" s="65">
        <f>M26+M27</f>
        <v>13758</v>
      </c>
      <c r="O25" s="123"/>
      <c r="P25" s="32" t="s">
        <v>28</v>
      </c>
      <c r="Q25" s="101">
        <v>11</v>
      </c>
      <c r="R25" s="47" t="s">
        <v>17</v>
      </c>
      <c r="S25" s="68">
        <f>S26+S27</f>
        <v>2511</v>
      </c>
      <c r="T25" s="65">
        <f>T26+T27</f>
        <v>18237.099999999999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2701</v>
      </c>
      <c r="F26" s="66">
        <v>9606.6</v>
      </c>
      <c r="H26" s="123"/>
      <c r="I26" s="30" t="s">
        <v>35</v>
      </c>
      <c r="J26" s="101">
        <v>12</v>
      </c>
      <c r="K26" s="47"/>
      <c r="L26" s="59">
        <v>1162</v>
      </c>
      <c r="M26" s="66">
        <v>4132.8999999999996</v>
      </c>
      <c r="O26" s="123"/>
      <c r="P26" s="30" t="s">
        <v>35</v>
      </c>
      <c r="Q26" s="101">
        <v>12</v>
      </c>
      <c r="R26" s="47"/>
      <c r="S26" s="59">
        <v>1539</v>
      </c>
      <c r="T26" s="66">
        <v>5473.7000000000007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1705</v>
      </c>
      <c r="F27" s="66">
        <v>22388.5</v>
      </c>
      <c r="H27" s="123"/>
      <c r="I27" s="33" t="s">
        <v>141</v>
      </c>
      <c r="J27" s="101">
        <v>13</v>
      </c>
      <c r="K27" s="47"/>
      <c r="L27" s="59">
        <v>733</v>
      </c>
      <c r="M27" s="66">
        <v>9625.1</v>
      </c>
      <c r="O27" s="123"/>
      <c r="P27" s="33" t="s">
        <v>141</v>
      </c>
      <c r="Q27" s="101">
        <v>13</v>
      </c>
      <c r="R27" s="47"/>
      <c r="S27" s="59">
        <v>972</v>
      </c>
      <c r="T27" s="66">
        <v>12763.4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1892</v>
      </c>
      <c r="F29" s="65">
        <f>F30+F40+F41</f>
        <v>148253.1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814</v>
      </c>
      <c r="M29" s="65">
        <f>M30+M40+M41</f>
        <v>63772.200000000004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1078</v>
      </c>
      <c r="T29" s="65">
        <f>T30+T40+T41</f>
        <v>84480.900000000009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1836</v>
      </c>
      <c r="F30" s="66">
        <v>137367.20000000001</v>
      </c>
      <c r="G30" s="37"/>
      <c r="H30" s="123"/>
      <c r="I30" s="36" t="s">
        <v>42</v>
      </c>
      <c r="J30" s="49">
        <v>15</v>
      </c>
      <c r="K30" s="48" t="s">
        <v>9</v>
      </c>
      <c r="L30" s="59">
        <v>790</v>
      </c>
      <c r="M30" s="66">
        <v>59106.8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1046</v>
      </c>
      <c r="T30" s="66">
        <v>78260.400000000009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56</v>
      </c>
      <c r="F40" s="66">
        <v>10885.9</v>
      </c>
      <c r="H40" s="123"/>
      <c r="I40" s="40" t="s">
        <v>13</v>
      </c>
      <c r="J40" s="49">
        <v>24</v>
      </c>
      <c r="K40" s="47" t="s">
        <v>9</v>
      </c>
      <c r="L40" s="59">
        <v>24</v>
      </c>
      <c r="M40" s="66">
        <v>4665.3999999999996</v>
      </c>
      <c r="O40" s="123"/>
      <c r="P40" s="40" t="s">
        <v>13</v>
      </c>
      <c r="Q40" s="49">
        <v>24</v>
      </c>
      <c r="R40" s="47" t="s">
        <v>9</v>
      </c>
      <c r="S40" s="59">
        <v>32</v>
      </c>
      <c r="T40" s="66">
        <v>6220.5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940</v>
      </c>
      <c r="F42" s="65">
        <f>F43+F47</f>
        <v>15918.7</v>
      </c>
      <c r="H42" s="117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6841.7</v>
      </c>
      <c r="O42" s="11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9077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940</v>
      </c>
      <c r="F43" s="66">
        <v>15918.7</v>
      </c>
      <c r="H43" s="118"/>
      <c r="I43" s="36" t="s">
        <v>42</v>
      </c>
      <c r="J43" s="49">
        <v>27</v>
      </c>
      <c r="K43" s="47"/>
      <c r="L43" s="59">
        <v>404</v>
      </c>
      <c r="M43" s="66">
        <v>6841.7</v>
      </c>
      <c r="O43" s="118"/>
      <c r="P43" s="36" t="s">
        <v>42</v>
      </c>
      <c r="Q43" s="49">
        <v>27</v>
      </c>
      <c r="R43" s="47"/>
      <c r="S43" s="59">
        <v>536</v>
      </c>
      <c r="T43" s="66">
        <v>9077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23717.4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14316.1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9401.3000000000011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11126</v>
      </c>
      <c r="F19" s="65">
        <f>F20+F21</f>
        <v>8425.4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6714</v>
      </c>
      <c r="M19" s="65">
        <f>M20+M21</f>
        <v>5084.1000000000004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4412</v>
      </c>
      <c r="T19" s="65">
        <f>T20+T21</f>
        <v>3341.2999999999997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3800</v>
      </c>
      <c r="F20" s="66">
        <v>6953.7</v>
      </c>
      <c r="H20" s="123"/>
      <c r="I20" s="30" t="s">
        <v>35</v>
      </c>
      <c r="J20" s="101">
        <v>6</v>
      </c>
      <c r="K20" s="47"/>
      <c r="L20" s="59">
        <v>2293</v>
      </c>
      <c r="M20" s="66">
        <v>4196</v>
      </c>
      <c r="O20" s="123"/>
      <c r="P20" s="30" t="s">
        <v>35</v>
      </c>
      <c r="Q20" s="101">
        <v>6</v>
      </c>
      <c r="R20" s="47"/>
      <c r="S20" s="59">
        <v>1507</v>
      </c>
      <c r="T20" s="66">
        <v>2757.7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7326</v>
      </c>
      <c r="F21" s="66">
        <v>1471.7</v>
      </c>
      <c r="H21" s="123"/>
      <c r="I21" s="33" t="s">
        <v>36</v>
      </c>
      <c r="J21" s="101">
        <v>7</v>
      </c>
      <c r="K21" s="47"/>
      <c r="L21" s="59">
        <v>4421</v>
      </c>
      <c r="M21" s="66">
        <v>888.1</v>
      </c>
      <c r="O21" s="123"/>
      <c r="P21" s="33" t="s">
        <v>36</v>
      </c>
      <c r="Q21" s="101">
        <v>7</v>
      </c>
      <c r="R21" s="47"/>
      <c r="S21" s="59">
        <v>2905</v>
      </c>
      <c r="T21" s="66">
        <v>583.6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248</v>
      </c>
      <c r="F22" s="65">
        <f t="shared" ref="F22" si="0">F23+F24</f>
        <v>277.7</v>
      </c>
      <c r="H22" s="123"/>
      <c r="I22" s="32" t="s">
        <v>31</v>
      </c>
      <c r="J22" s="101">
        <v>8</v>
      </c>
      <c r="K22" s="47" t="s">
        <v>16</v>
      </c>
      <c r="L22" s="68">
        <f>L23+L24</f>
        <v>150</v>
      </c>
      <c r="M22" s="65">
        <f t="shared" ref="M22" si="1">M23+M24</f>
        <v>168</v>
      </c>
      <c r="O22" s="123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109.69999999999999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248</v>
      </c>
      <c r="F23" s="66">
        <v>277.7</v>
      </c>
      <c r="H23" s="123"/>
      <c r="I23" s="30" t="s">
        <v>35</v>
      </c>
      <c r="J23" s="101">
        <v>9</v>
      </c>
      <c r="K23" s="47"/>
      <c r="L23" s="59">
        <v>150</v>
      </c>
      <c r="M23" s="66">
        <v>168</v>
      </c>
      <c r="O23" s="123"/>
      <c r="P23" s="30" t="s">
        <v>35</v>
      </c>
      <c r="Q23" s="101">
        <v>9</v>
      </c>
      <c r="R23" s="47"/>
      <c r="S23" s="59">
        <v>98</v>
      </c>
      <c r="T23" s="66">
        <v>109.69999999999999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5919</v>
      </c>
      <c r="F25" s="65">
        <f>F26+F27</f>
        <v>15014.300000000001</v>
      </c>
      <c r="H25" s="123"/>
      <c r="I25" s="32" t="s">
        <v>28</v>
      </c>
      <c r="J25" s="101">
        <v>11</v>
      </c>
      <c r="K25" s="47" t="s">
        <v>17</v>
      </c>
      <c r="L25" s="68">
        <f>L26+L27</f>
        <v>3573</v>
      </c>
      <c r="M25" s="65">
        <f>M26+M27</f>
        <v>9064</v>
      </c>
      <c r="O25" s="123"/>
      <c r="P25" s="32" t="s">
        <v>28</v>
      </c>
      <c r="Q25" s="101">
        <v>11</v>
      </c>
      <c r="R25" s="47" t="s">
        <v>17</v>
      </c>
      <c r="S25" s="68">
        <f>S26+S27</f>
        <v>2346</v>
      </c>
      <c r="T25" s="65">
        <f>T26+T27</f>
        <v>5950.3000000000011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1981</v>
      </c>
      <c r="F26" s="66">
        <v>9983.7000000000007</v>
      </c>
      <c r="H26" s="123"/>
      <c r="I26" s="30" t="s">
        <v>35</v>
      </c>
      <c r="J26" s="101">
        <v>12</v>
      </c>
      <c r="K26" s="47"/>
      <c r="L26" s="59">
        <v>1196</v>
      </c>
      <c r="M26" s="66">
        <v>6027.5</v>
      </c>
      <c r="O26" s="123"/>
      <c r="P26" s="30" t="s">
        <v>35</v>
      </c>
      <c r="Q26" s="101">
        <v>12</v>
      </c>
      <c r="R26" s="47"/>
      <c r="S26" s="59">
        <v>785</v>
      </c>
      <c r="T26" s="66">
        <v>3956.2000000000007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3938</v>
      </c>
      <c r="F27" s="66">
        <v>5030.6000000000004</v>
      </c>
      <c r="H27" s="123"/>
      <c r="I27" s="33" t="s">
        <v>141</v>
      </c>
      <c r="J27" s="101">
        <v>13</v>
      </c>
      <c r="K27" s="47"/>
      <c r="L27" s="59">
        <v>2377</v>
      </c>
      <c r="M27" s="66">
        <v>3036.5</v>
      </c>
      <c r="O27" s="123"/>
      <c r="P27" s="33" t="s">
        <v>141</v>
      </c>
      <c r="Q27" s="101">
        <v>13</v>
      </c>
      <c r="R27" s="47"/>
      <c r="S27" s="59">
        <v>1561</v>
      </c>
      <c r="T27" s="66">
        <v>1994.1000000000004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282636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121041.79999999999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161594.20000000001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6238</v>
      </c>
      <c r="F19" s="65">
        <f>F20+F21</f>
        <v>5504.8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2671</v>
      </c>
      <c r="M19" s="65">
        <f>M20+M21</f>
        <v>2356.7999999999997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3567</v>
      </c>
      <c r="T19" s="65">
        <f>T20+T21</f>
        <v>3148.0000000000005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4786</v>
      </c>
      <c r="F20" s="66">
        <v>5086.6000000000004</v>
      </c>
      <c r="H20" s="123"/>
      <c r="I20" s="30" t="s">
        <v>35</v>
      </c>
      <c r="J20" s="101">
        <v>6</v>
      </c>
      <c r="K20" s="47"/>
      <c r="L20" s="59">
        <v>2049</v>
      </c>
      <c r="M20" s="66">
        <v>2177.6999999999998</v>
      </c>
      <c r="O20" s="123"/>
      <c r="P20" s="30" t="s">
        <v>35</v>
      </c>
      <c r="Q20" s="101">
        <v>6</v>
      </c>
      <c r="R20" s="47"/>
      <c r="S20" s="59">
        <v>2737</v>
      </c>
      <c r="T20" s="66">
        <v>2908.9000000000005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1452</v>
      </c>
      <c r="F21" s="66">
        <v>418.2</v>
      </c>
      <c r="H21" s="123"/>
      <c r="I21" s="33" t="s">
        <v>36</v>
      </c>
      <c r="J21" s="101">
        <v>7</v>
      </c>
      <c r="K21" s="47"/>
      <c r="L21" s="59">
        <v>622</v>
      </c>
      <c r="M21" s="66">
        <v>179.1</v>
      </c>
      <c r="O21" s="123"/>
      <c r="P21" s="33" t="s">
        <v>36</v>
      </c>
      <c r="Q21" s="101">
        <v>7</v>
      </c>
      <c r="R21" s="47"/>
      <c r="S21" s="59">
        <v>830</v>
      </c>
      <c r="T21" s="66">
        <v>239.1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16137</v>
      </c>
      <c r="F22" s="65">
        <f t="shared" ref="F22" si="0">F23+F24</f>
        <v>19190.900000000001</v>
      </c>
      <c r="H22" s="123"/>
      <c r="I22" s="32" t="s">
        <v>31</v>
      </c>
      <c r="J22" s="101">
        <v>8</v>
      </c>
      <c r="K22" s="47" t="s">
        <v>16</v>
      </c>
      <c r="L22" s="68">
        <f>L23+L24</f>
        <v>6910</v>
      </c>
      <c r="M22" s="65">
        <f t="shared" ref="M22" si="1">M23+M24</f>
        <v>8217.7000000000007</v>
      </c>
      <c r="O22" s="123"/>
      <c r="P22" s="32" t="s">
        <v>31</v>
      </c>
      <c r="Q22" s="101">
        <v>8</v>
      </c>
      <c r="R22" s="47" t="s">
        <v>16</v>
      </c>
      <c r="S22" s="68">
        <f>S23+S24</f>
        <v>9227</v>
      </c>
      <c r="T22" s="65">
        <f t="shared" ref="T22" si="2">T23+T24</f>
        <v>10973.2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16137</v>
      </c>
      <c r="F23" s="66">
        <v>19190.900000000001</v>
      </c>
      <c r="H23" s="123"/>
      <c r="I23" s="30" t="s">
        <v>35</v>
      </c>
      <c r="J23" s="101">
        <v>9</v>
      </c>
      <c r="K23" s="47"/>
      <c r="L23" s="59">
        <v>6910</v>
      </c>
      <c r="M23" s="66">
        <v>8217.7000000000007</v>
      </c>
      <c r="O23" s="123"/>
      <c r="P23" s="30" t="s">
        <v>35</v>
      </c>
      <c r="Q23" s="101">
        <v>9</v>
      </c>
      <c r="R23" s="47"/>
      <c r="S23" s="59">
        <v>9227</v>
      </c>
      <c r="T23" s="66">
        <v>10973.2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916</v>
      </c>
      <c r="F25" s="65">
        <f>F26+F27</f>
        <v>11891.3</v>
      </c>
      <c r="H25" s="123"/>
      <c r="I25" s="32" t="s">
        <v>28</v>
      </c>
      <c r="J25" s="101">
        <v>11</v>
      </c>
      <c r="K25" s="47" t="s">
        <v>17</v>
      </c>
      <c r="L25" s="68">
        <f>L26+L27</f>
        <v>392</v>
      </c>
      <c r="M25" s="65">
        <f>M26+M27</f>
        <v>5089.3999999999996</v>
      </c>
      <c r="O25" s="123"/>
      <c r="P25" s="32" t="s">
        <v>28</v>
      </c>
      <c r="Q25" s="101">
        <v>11</v>
      </c>
      <c r="R25" s="47" t="s">
        <v>17</v>
      </c>
      <c r="S25" s="68">
        <f>S26+S27</f>
        <v>524</v>
      </c>
      <c r="T25" s="65">
        <f>T26+T27</f>
        <v>6801.9000000000005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916</v>
      </c>
      <c r="F26" s="66">
        <v>9723</v>
      </c>
      <c r="H26" s="123"/>
      <c r="I26" s="30" t="s">
        <v>35</v>
      </c>
      <c r="J26" s="101">
        <v>12</v>
      </c>
      <c r="K26" s="47"/>
      <c r="L26" s="59">
        <v>392</v>
      </c>
      <c r="M26" s="66">
        <v>4160.8999999999996</v>
      </c>
      <c r="O26" s="123"/>
      <c r="P26" s="30" t="s">
        <v>35</v>
      </c>
      <c r="Q26" s="101">
        <v>12</v>
      </c>
      <c r="R26" s="47"/>
      <c r="S26" s="59">
        <v>524</v>
      </c>
      <c r="T26" s="66">
        <v>5562.1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2168.3000000000002</v>
      </c>
      <c r="H27" s="123"/>
      <c r="I27" s="33" t="s">
        <v>141</v>
      </c>
      <c r="J27" s="101">
        <v>13</v>
      </c>
      <c r="K27" s="47"/>
      <c r="L27" s="59">
        <v>0</v>
      </c>
      <c r="M27" s="66">
        <v>928.5</v>
      </c>
      <c r="O27" s="123"/>
      <c r="P27" s="33" t="s">
        <v>141</v>
      </c>
      <c r="Q27" s="101">
        <v>13</v>
      </c>
      <c r="R27" s="47"/>
      <c r="S27" s="59">
        <v>0</v>
      </c>
      <c r="T27" s="66">
        <v>1239.8000000000002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5396</v>
      </c>
      <c r="F29" s="65">
        <f>F30+F40+F41</f>
        <v>246049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2311</v>
      </c>
      <c r="M29" s="65">
        <f>M30+M40+M41</f>
        <v>105377.9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3085</v>
      </c>
      <c r="T29" s="65">
        <f>T30+T40+T41</f>
        <v>140671.1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5396</v>
      </c>
      <c r="F30" s="66">
        <v>246049</v>
      </c>
      <c r="G30" s="37"/>
      <c r="H30" s="123"/>
      <c r="I30" s="36" t="s">
        <v>42</v>
      </c>
      <c r="J30" s="49">
        <v>15</v>
      </c>
      <c r="K30" s="48" t="s">
        <v>9</v>
      </c>
      <c r="L30" s="59">
        <v>2311</v>
      </c>
      <c r="M30" s="66">
        <v>105377.9</v>
      </c>
      <c r="N30" s="37"/>
      <c r="O30" s="123"/>
      <c r="P30" s="36" t="s">
        <v>42</v>
      </c>
      <c r="Q30" s="49">
        <v>15</v>
      </c>
      <c r="R30" s="48" t="s">
        <v>9</v>
      </c>
      <c r="S30" s="59">
        <v>3085</v>
      </c>
      <c r="T30" s="66">
        <v>140671.1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3549967.2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1419747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2130220.2000000002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88612</v>
      </c>
      <c r="F19" s="65">
        <f>F20+F21</f>
        <v>87208.9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35439</v>
      </c>
      <c r="M19" s="65">
        <f>M20+M21</f>
        <v>34877.9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53173</v>
      </c>
      <c r="T19" s="65">
        <f>T20+T21</f>
        <v>52330.999999999993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88612</v>
      </c>
      <c r="F20" s="66">
        <v>87208.9</v>
      </c>
      <c r="H20" s="123"/>
      <c r="I20" s="30" t="s">
        <v>35</v>
      </c>
      <c r="J20" s="101">
        <v>6</v>
      </c>
      <c r="K20" s="47"/>
      <c r="L20" s="59">
        <v>35439</v>
      </c>
      <c r="M20" s="66">
        <v>34877.9</v>
      </c>
      <c r="O20" s="123"/>
      <c r="P20" s="30" t="s">
        <v>35</v>
      </c>
      <c r="Q20" s="101">
        <v>6</v>
      </c>
      <c r="R20" s="47"/>
      <c r="S20" s="59">
        <v>53173</v>
      </c>
      <c r="T20" s="66">
        <v>52330.999999999993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33922</v>
      </c>
      <c r="F25" s="65">
        <f>F26+F27</f>
        <v>493926.40000000002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13566</v>
      </c>
      <c r="M25" s="65">
        <f>M26+M27</f>
        <v>197530.40000000002</v>
      </c>
      <c r="O25" s="123"/>
      <c r="P25" s="32" t="s">
        <v>28</v>
      </c>
      <c r="Q25" s="101">
        <v>11</v>
      </c>
      <c r="R25" s="47" t="s">
        <v>17</v>
      </c>
      <c r="S25" s="68">
        <f>S26+S27</f>
        <v>20356</v>
      </c>
      <c r="T25" s="65">
        <f>T26+T27</f>
        <v>296396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33922</v>
      </c>
      <c r="F26" s="66">
        <v>441840.4</v>
      </c>
      <c r="H26" s="123"/>
      <c r="I26" s="30" t="s">
        <v>35</v>
      </c>
      <c r="J26" s="101">
        <v>12</v>
      </c>
      <c r="K26" s="47"/>
      <c r="L26" s="59">
        <v>13566</v>
      </c>
      <c r="M26" s="66">
        <v>176699.7</v>
      </c>
      <c r="O26" s="123"/>
      <c r="P26" s="30" t="s">
        <v>35</v>
      </c>
      <c r="Q26" s="101">
        <v>12</v>
      </c>
      <c r="R26" s="47"/>
      <c r="S26" s="59">
        <v>20356</v>
      </c>
      <c r="T26" s="66">
        <v>265140.7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52086</v>
      </c>
      <c r="H27" s="123"/>
      <c r="I27" s="33" t="s">
        <v>141</v>
      </c>
      <c r="J27" s="101">
        <v>13</v>
      </c>
      <c r="K27" s="47"/>
      <c r="L27" s="59">
        <v>0</v>
      </c>
      <c r="M27" s="66">
        <v>20830.7</v>
      </c>
      <c r="O27" s="123"/>
      <c r="P27" s="33" t="s">
        <v>141</v>
      </c>
      <c r="Q27" s="101">
        <v>13</v>
      </c>
      <c r="R27" s="47"/>
      <c r="S27" s="59">
        <v>0</v>
      </c>
      <c r="T27" s="66">
        <v>31255.3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9855</v>
      </c>
      <c r="F29" s="65">
        <f>F30+F40+F41</f>
        <v>1277934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3942</v>
      </c>
      <c r="M29" s="65">
        <f>M30+M40+M41</f>
        <v>511166.69999999995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5913</v>
      </c>
      <c r="T29" s="65">
        <f>T30+T40+T41</f>
        <v>766767.3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9245</v>
      </c>
      <c r="F30" s="66">
        <v>1106487.5</v>
      </c>
      <c r="G30" s="37"/>
      <c r="H30" s="123"/>
      <c r="I30" s="36" t="s">
        <v>42</v>
      </c>
      <c r="J30" s="49">
        <v>15</v>
      </c>
      <c r="K30" s="48" t="s">
        <v>9</v>
      </c>
      <c r="L30" s="59">
        <v>3698</v>
      </c>
      <c r="M30" s="66">
        <v>442588.1</v>
      </c>
      <c r="N30" s="37"/>
      <c r="O30" s="123"/>
      <c r="P30" s="36" t="s">
        <v>42</v>
      </c>
      <c r="Q30" s="49">
        <v>15</v>
      </c>
      <c r="R30" s="48" t="s">
        <v>9</v>
      </c>
      <c r="S30" s="59">
        <v>5547</v>
      </c>
      <c r="T30" s="66">
        <v>663899.4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7428</v>
      </c>
      <c r="F33" s="67">
        <v>939029.5</v>
      </c>
      <c r="H33" s="123"/>
      <c r="I33" s="39" t="s">
        <v>40</v>
      </c>
      <c r="J33" s="49">
        <v>18</v>
      </c>
      <c r="K33" s="47" t="s">
        <v>9</v>
      </c>
      <c r="L33" s="60">
        <v>2971</v>
      </c>
      <c r="M33" s="67">
        <v>375586.5</v>
      </c>
      <c r="O33" s="123"/>
      <c r="P33" s="39" t="s">
        <v>40</v>
      </c>
      <c r="Q33" s="49">
        <v>18</v>
      </c>
      <c r="R33" s="47" t="s">
        <v>9</v>
      </c>
      <c r="S33" s="60">
        <v>4457</v>
      </c>
      <c r="T33" s="67">
        <v>563443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610</v>
      </c>
      <c r="F40" s="66">
        <v>171446.5</v>
      </c>
      <c r="H40" s="123"/>
      <c r="I40" s="40" t="s">
        <v>13</v>
      </c>
      <c r="J40" s="49">
        <v>24</v>
      </c>
      <c r="K40" s="47" t="s">
        <v>9</v>
      </c>
      <c r="L40" s="59">
        <v>244</v>
      </c>
      <c r="M40" s="66">
        <v>68578.600000000006</v>
      </c>
      <c r="O40" s="123"/>
      <c r="P40" s="40" t="s">
        <v>13</v>
      </c>
      <c r="Q40" s="49">
        <v>24</v>
      </c>
      <c r="R40" s="47" t="s">
        <v>9</v>
      </c>
      <c r="S40" s="59">
        <v>366</v>
      </c>
      <c r="T40" s="66">
        <v>102867.9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14802</v>
      </c>
      <c r="F42" s="65">
        <f>F43+F47</f>
        <v>1690897.9</v>
      </c>
      <c r="H42" s="117" t="s">
        <v>26</v>
      </c>
      <c r="I42" s="42" t="s">
        <v>29</v>
      </c>
      <c r="J42" s="49">
        <v>26</v>
      </c>
      <c r="K42" s="47"/>
      <c r="L42" s="68">
        <f>L43+L47</f>
        <v>5919</v>
      </c>
      <c r="M42" s="65">
        <f>M43+M47</f>
        <v>676172</v>
      </c>
      <c r="O42" s="117" t="s">
        <v>26</v>
      </c>
      <c r="P42" s="42" t="s">
        <v>29</v>
      </c>
      <c r="Q42" s="49">
        <v>26</v>
      </c>
      <c r="R42" s="47"/>
      <c r="S42" s="68">
        <f>S43+S47</f>
        <v>8883</v>
      </c>
      <c r="T42" s="65">
        <f>T43+T47</f>
        <v>1014725.8999999999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14802</v>
      </c>
      <c r="F43" s="66">
        <v>1690897.9</v>
      </c>
      <c r="H43" s="118"/>
      <c r="I43" s="36" t="s">
        <v>42</v>
      </c>
      <c r="J43" s="49">
        <v>27</v>
      </c>
      <c r="K43" s="47"/>
      <c r="L43" s="59">
        <v>5919</v>
      </c>
      <c r="M43" s="66">
        <v>676172</v>
      </c>
      <c r="O43" s="118"/>
      <c r="P43" s="36" t="s">
        <v>42</v>
      </c>
      <c r="Q43" s="49">
        <v>27</v>
      </c>
      <c r="R43" s="47"/>
      <c r="S43" s="59">
        <v>8883</v>
      </c>
      <c r="T43" s="66">
        <v>1014725.8999999999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13636</v>
      </c>
      <c r="F44" s="67">
        <v>1634603.9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5453</v>
      </c>
      <c r="M44" s="67">
        <v>653673.69999999995</v>
      </c>
      <c r="O44" s="118"/>
      <c r="P44" s="39" t="s">
        <v>40</v>
      </c>
      <c r="Q44" s="49">
        <v>28</v>
      </c>
      <c r="R44" s="48" t="s">
        <v>20</v>
      </c>
      <c r="S44" s="60">
        <v>8183</v>
      </c>
      <c r="T44" s="67">
        <v>980930.2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367484.80000000005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9067.1999999999989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358417.60000000003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4949</v>
      </c>
      <c r="F15" s="65">
        <v>37334.199999999997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122</v>
      </c>
      <c r="M15" s="65">
        <v>902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4827</v>
      </c>
      <c r="T15" s="65">
        <v>36432.199999999997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4949</v>
      </c>
      <c r="F16" s="66">
        <v>36589.199999999997</v>
      </c>
      <c r="H16" s="123"/>
      <c r="I16" s="30" t="s">
        <v>10</v>
      </c>
      <c r="J16" s="101">
        <v>3</v>
      </c>
      <c r="K16" s="47"/>
      <c r="L16" s="59">
        <v>122</v>
      </c>
      <c r="M16" s="66">
        <v>902</v>
      </c>
      <c r="O16" s="123"/>
      <c r="P16" s="30" t="s">
        <v>10</v>
      </c>
      <c r="Q16" s="101">
        <v>3</v>
      </c>
      <c r="R16" s="47"/>
      <c r="S16" s="59">
        <v>4827</v>
      </c>
      <c r="T16" s="66">
        <v>35687.199999999997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39736</v>
      </c>
      <c r="F19" s="65">
        <f>F20+F21</f>
        <v>78492.399999999994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981</v>
      </c>
      <c r="M19" s="65">
        <f>M20+M21</f>
        <v>1938.7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38755</v>
      </c>
      <c r="T19" s="65">
        <f>T20+T21</f>
        <v>76553.7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10928</v>
      </c>
      <c r="F20" s="66">
        <v>56133.8</v>
      </c>
      <c r="H20" s="123"/>
      <c r="I20" s="30" t="s">
        <v>35</v>
      </c>
      <c r="J20" s="101">
        <v>6</v>
      </c>
      <c r="K20" s="47"/>
      <c r="L20" s="59">
        <v>270</v>
      </c>
      <c r="M20" s="66">
        <v>1386.9</v>
      </c>
      <c r="O20" s="123"/>
      <c r="P20" s="30" t="s">
        <v>35</v>
      </c>
      <c r="Q20" s="101">
        <v>6</v>
      </c>
      <c r="R20" s="47"/>
      <c r="S20" s="59">
        <v>10658</v>
      </c>
      <c r="T20" s="66">
        <v>54746.9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28808</v>
      </c>
      <c r="F21" s="66">
        <v>22358.6</v>
      </c>
      <c r="H21" s="123"/>
      <c r="I21" s="33" t="s">
        <v>36</v>
      </c>
      <c r="J21" s="101">
        <v>7</v>
      </c>
      <c r="K21" s="47"/>
      <c r="L21" s="59">
        <v>711</v>
      </c>
      <c r="M21" s="66">
        <v>551.79999999999995</v>
      </c>
      <c r="O21" s="123"/>
      <c r="P21" s="33" t="s">
        <v>36</v>
      </c>
      <c r="Q21" s="101">
        <v>7</v>
      </c>
      <c r="R21" s="47"/>
      <c r="S21" s="59">
        <v>28097</v>
      </c>
      <c r="T21" s="66">
        <v>21806.799999999999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2791</v>
      </c>
      <c r="F22" s="65">
        <f t="shared" ref="F22" si="0">F23+F24</f>
        <v>3224.3</v>
      </c>
      <c r="H22" s="123"/>
      <c r="I22" s="32" t="s">
        <v>31</v>
      </c>
      <c r="J22" s="101">
        <v>8</v>
      </c>
      <c r="K22" s="47" t="s">
        <v>16</v>
      </c>
      <c r="L22" s="68">
        <f>L23+L24</f>
        <v>69</v>
      </c>
      <c r="M22" s="65">
        <f t="shared" ref="M22" si="1">M23+M24</f>
        <v>79.7</v>
      </c>
      <c r="O22" s="123"/>
      <c r="P22" s="32" t="s">
        <v>31</v>
      </c>
      <c r="Q22" s="101">
        <v>8</v>
      </c>
      <c r="R22" s="47" t="s">
        <v>16</v>
      </c>
      <c r="S22" s="68">
        <f>S23+S24</f>
        <v>2722</v>
      </c>
      <c r="T22" s="65">
        <f t="shared" ref="T22" si="2">T23+T24</f>
        <v>3144.6000000000004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2791</v>
      </c>
      <c r="F23" s="66">
        <v>3224.3</v>
      </c>
      <c r="H23" s="123"/>
      <c r="I23" s="30" t="s">
        <v>35</v>
      </c>
      <c r="J23" s="101">
        <v>9</v>
      </c>
      <c r="K23" s="47"/>
      <c r="L23" s="59">
        <v>69</v>
      </c>
      <c r="M23" s="66">
        <v>79.7</v>
      </c>
      <c r="O23" s="123"/>
      <c r="P23" s="30" t="s">
        <v>35</v>
      </c>
      <c r="Q23" s="101">
        <v>9</v>
      </c>
      <c r="R23" s="47"/>
      <c r="S23" s="59">
        <v>2722</v>
      </c>
      <c r="T23" s="66">
        <v>3144.6000000000004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18485</v>
      </c>
      <c r="F25" s="65">
        <f>F26+F27</f>
        <v>128563.1</v>
      </c>
      <c r="H25" s="123"/>
      <c r="I25" s="32" t="s">
        <v>28</v>
      </c>
      <c r="J25" s="101">
        <v>11</v>
      </c>
      <c r="K25" s="47" t="s">
        <v>17</v>
      </c>
      <c r="L25" s="68">
        <f>L26+L27</f>
        <v>456</v>
      </c>
      <c r="M25" s="65">
        <f>M26+M27</f>
        <v>3172.2</v>
      </c>
      <c r="O25" s="123"/>
      <c r="P25" s="32" t="s">
        <v>28</v>
      </c>
      <c r="Q25" s="101">
        <v>11</v>
      </c>
      <c r="R25" s="47" t="s">
        <v>17</v>
      </c>
      <c r="S25" s="68">
        <f>S26+S27</f>
        <v>18029</v>
      </c>
      <c r="T25" s="65">
        <f>T26+T27</f>
        <v>125390.90000000001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5303</v>
      </c>
      <c r="F26" s="66">
        <v>52248</v>
      </c>
      <c r="H26" s="123"/>
      <c r="I26" s="30" t="s">
        <v>35</v>
      </c>
      <c r="J26" s="101">
        <v>12</v>
      </c>
      <c r="K26" s="47"/>
      <c r="L26" s="59">
        <v>131</v>
      </c>
      <c r="M26" s="66">
        <v>1290.7</v>
      </c>
      <c r="O26" s="123"/>
      <c r="P26" s="30" t="s">
        <v>35</v>
      </c>
      <c r="Q26" s="101">
        <v>12</v>
      </c>
      <c r="R26" s="47"/>
      <c r="S26" s="59">
        <v>5172</v>
      </c>
      <c r="T26" s="66">
        <v>50957.3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13182</v>
      </c>
      <c r="F27" s="66">
        <v>76315.100000000006</v>
      </c>
      <c r="H27" s="123"/>
      <c r="I27" s="33" t="s">
        <v>141</v>
      </c>
      <c r="J27" s="101">
        <v>13</v>
      </c>
      <c r="K27" s="47"/>
      <c r="L27" s="59">
        <v>325</v>
      </c>
      <c r="M27" s="66">
        <v>1881.5</v>
      </c>
      <c r="O27" s="123"/>
      <c r="P27" s="33" t="s">
        <v>141</v>
      </c>
      <c r="Q27" s="101">
        <v>13</v>
      </c>
      <c r="R27" s="47"/>
      <c r="S27" s="59">
        <v>12857</v>
      </c>
      <c r="T27" s="66">
        <v>74433.600000000006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1697</v>
      </c>
      <c r="F29" s="65">
        <f>F30+F40+F41</f>
        <v>105502.9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42</v>
      </c>
      <c r="M29" s="65">
        <f>M30+M40+M41</f>
        <v>2611.1999999999998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1655</v>
      </c>
      <c r="T29" s="65">
        <f>T30+T40+T41</f>
        <v>102891.7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1697</v>
      </c>
      <c r="F30" s="66">
        <v>105502.9</v>
      </c>
      <c r="G30" s="37"/>
      <c r="H30" s="123"/>
      <c r="I30" s="36" t="s">
        <v>42</v>
      </c>
      <c r="J30" s="49">
        <v>15</v>
      </c>
      <c r="K30" s="48" t="s">
        <v>9</v>
      </c>
      <c r="L30" s="59">
        <v>42</v>
      </c>
      <c r="M30" s="66">
        <v>2611.1999999999998</v>
      </c>
      <c r="N30" s="37"/>
      <c r="O30" s="123"/>
      <c r="P30" s="36" t="s">
        <v>42</v>
      </c>
      <c r="Q30" s="49">
        <v>15</v>
      </c>
      <c r="R30" s="48" t="s">
        <v>9</v>
      </c>
      <c r="S30" s="59">
        <v>1655</v>
      </c>
      <c r="T30" s="66">
        <v>102891.7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514</v>
      </c>
      <c r="F42" s="65">
        <f>F43+F47</f>
        <v>14367.9</v>
      </c>
      <c r="H42" s="117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363.4</v>
      </c>
      <c r="O42" s="117" t="s">
        <v>26</v>
      </c>
      <c r="P42" s="42" t="s">
        <v>29</v>
      </c>
      <c r="Q42" s="49">
        <v>26</v>
      </c>
      <c r="R42" s="47"/>
      <c r="S42" s="68">
        <f>S43+S47</f>
        <v>501</v>
      </c>
      <c r="T42" s="65">
        <f>T43+T47</f>
        <v>14004.5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514</v>
      </c>
      <c r="F43" s="66">
        <v>14367.9</v>
      </c>
      <c r="H43" s="118"/>
      <c r="I43" s="36" t="s">
        <v>42</v>
      </c>
      <c r="J43" s="49">
        <v>27</v>
      </c>
      <c r="K43" s="47"/>
      <c r="L43" s="59">
        <v>13</v>
      </c>
      <c r="M43" s="66">
        <v>363.4</v>
      </c>
      <c r="O43" s="118"/>
      <c r="P43" s="36" t="s">
        <v>42</v>
      </c>
      <c r="Q43" s="49">
        <v>27</v>
      </c>
      <c r="R43" s="47"/>
      <c r="S43" s="59">
        <v>501</v>
      </c>
      <c r="T43" s="66">
        <v>14004.5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80055.100000000006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37930.799999999996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42124.299999999996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862</v>
      </c>
      <c r="F29" s="65">
        <f>F30+F40+F41</f>
        <v>78504.3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408</v>
      </c>
      <c r="M29" s="65">
        <f>M30+M40+M41</f>
        <v>37207.1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454</v>
      </c>
      <c r="T29" s="65">
        <f>T30+T40+T41</f>
        <v>41297.199999999997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791</v>
      </c>
      <c r="F30" s="66">
        <v>63850</v>
      </c>
      <c r="G30" s="37"/>
      <c r="H30" s="123"/>
      <c r="I30" s="36" t="s">
        <v>42</v>
      </c>
      <c r="J30" s="49">
        <v>15</v>
      </c>
      <c r="K30" s="48" t="s">
        <v>9</v>
      </c>
      <c r="L30" s="59">
        <v>374</v>
      </c>
      <c r="M30" s="66">
        <v>30189.5</v>
      </c>
      <c r="N30" s="37"/>
      <c r="O30" s="123"/>
      <c r="P30" s="36" t="s">
        <v>42</v>
      </c>
      <c r="Q30" s="49">
        <v>15</v>
      </c>
      <c r="R30" s="48" t="s">
        <v>9</v>
      </c>
      <c r="S30" s="59">
        <v>417</v>
      </c>
      <c r="T30" s="66">
        <v>33660.5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71</v>
      </c>
      <c r="F40" s="66">
        <v>14654.3</v>
      </c>
      <c r="H40" s="123"/>
      <c r="I40" s="40" t="s">
        <v>13</v>
      </c>
      <c r="J40" s="49">
        <v>24</v>
      </c>
      <c r="K40" s="47" t="s">
        <v>9</v>
      </c>
      <c r="L40" s="59">
        <v>34</v>
      </c>
      <c r="M40" s="66">
        <v>7017.6</v>
      </c>
      <c r="O40" s="123"/>
      <c r="P40" s="40" t="s">
        <v>13</v>
      </c>
      <c r="Q40" s="49">
        <v>24</v>
      </c>
      <c r="R40" s="47" t="s">
        <v>9</v>
      </c>
      <c r="S40" s="59">
        <v>37</v>
      </c>
      <c r="T40" s="66">
        <v>7636.6999999999989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1550.8</v>
      </c>
      <c r="H42" s="11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723.7</v>
      </c>
      <c r="O42" s="11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827.09999999999991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1550.8</v>
      </c>
      <c r="H43" s="118"/>
      <c r="I43" s="36" t="s">
        <v>42</v>
      </c>
      <c r="J43" s="49">
        <v>27</v>
      </c>
      <c r="K43" s="47"/>
      <c r="L43" s="59">
        <v>28</v>
      </c>
      <c r="M43" s="66">
        <v>723.7</v>
      </c>
      <c r="O43" s="118"/>
      <c r="P43" s="36" t="s">
        <v>42</v>
      </c>
      <c r="Q43" s="49">
        <v>27</v>
      </c>
      <c r="R43" s="47"/>
      <c r="S43" s="59">
        <v>32</v>
      </c>
      <c r="T43" s="66">
        <v>827.09999999999991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101394.8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49054.2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52340.599999999991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41514</v>
      </c>
      <c r="F19" s="65">
        <f>F20+F21</f>
        <v>28537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20087</v>
      </c>
      <c r="M19" s="65">
        <f>M20+M21</f>
        <v>13808.099999999999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21427</v>
      </c>
      <c r="T19" s="65">
        <f>T20+T21</f>
        <v>14728.9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17050</v>
      </c>
      <c r="F20" s="66">
        <v>22379.8</v>
      </c>
      <c r="H20" s="123"/>
      <c r="I20" s="30" t="s">
        <v>35</v>
      </c>
      <c r="J20" s="101">
        <v>6</v>
      </c>
      <c r="K20" s="47"/>
      <c r="L20" s="59">
        <v>8250</v>
      </c>
      <c r="M20" s="66">
        <v>10828.9</v>
      </c>
      <c r="O20" s="123"/>
      <c r="P20" s="30" t="s">
        <v>35</v>
      </c>
      <c r="Q20" s="101">
        <v>6</v>
      </c>
      <c r="R20" s="47"/>
      <c r="S20" s="59">
        <v>8800</v>
      </c>
      <c r="T20" s="66">
        <v>11550.9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24464</v>
      </c>
      <c r="F21" s="66">
        <v>6157.2</v>
      </c>
      <c r="H21" s="123"/>
      <c r="I21" s="33" t="s">
        <v>36</v>
      </c>
      <c r="J21" s="101">
        <v>7</v>
      </c>
      <c r="K21" s="47"/>
      <c r="L21" s="59">
        <v>11837</v>
      </c>
      <c r="M21" s="66">
        <v>2979.2</v>
      </c>
      <c r="O21" s="123"/>
      <c r="P21" s="33" t="s">
        <v>36</v>
      </c>
      <c r="Q21" s="101">
        <v>7</v>
      </c>
      <c r="R21" s="47"/>
      <c r="S21" s="59">
        <v>12627</v>
      </c>
      <c r="T21" s="66">
        <v>3178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142</v>
      </c>
      <c r="F22" s="65">
        <f t="shared" ref="F22" si="0">F23+F24</f>
        <v>168.9</v>
      </c>
      <c r="H22" s="123"/>
      <c r="I22" s="32" t="s">
        <v>31</v>
      </c>
      <c r="J22" s="101">
        <v>8</v>
      </c>
      <c r="K22" s="47" t="s">
        <v>16</v>
      </c>
      <c r="L22" s="68">
        <f>L23+L24</f>
        <v>69</v>
      </c>
      <c r="M22" s="65">
        <f t="shared" ref="M22" si="1">M23+M24</f>
        <v>82.1</v>
      </c>
      <c r="O22" s="123"/>
      <c r="P22" s="32" t="s">
        <v>31</v>
      </c>
      <c r="Q22" s="101">
        <v>8</v>
      </c>
      <c r="R22" s="47" t="s">
        <v>16</v>
      </c>
      <c r="S22" s="68">
        <f>S23+S24</f>
        <v>73</v>
      </c>
      <c r="T22" s="65">
        <f t="shared" ref="T22" si="2">T23+T24</f>
        <v>86.800000000000011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142</v>
      </c>
      <c r="F23" s="66">
        <v>168.9</v>
      </c>
      <c r="H23" s="123"/>
      <c r="I23" s="30" t="s">
        <v>35</v>
      </c>
      <c r="J23" s="101">
        <v>9</v>
      </c>
      <c r="K23" s="47"/>
      <c r="L23" s="59">
        <v>69</v>
      </c>
      <c r="M23" s="66">
        <v>82.1</v>
      </c>
      <c r="O23" s="123"/>
      <c r="P23" s="30" t="s">
        <v>35</v>
      </c>
      <c r="Q23" s="101">
        <v>9</v>
      </c>
      <c r="R23" s="47"/>
      <c r="S23" s="59">
        <v>73</v>
      </c>
      <c r="T23" s="66">
        <v>86.800000000000011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34710</v>
      </c>
      <c r="F25" s="65">
        <f>F26+F27</f>
        <v>49476.7</v>
      </c>
      <c r="H25" s="123"/>
      <c r="I25" s="32" t="s">
        <v>28</v>
      </c>
      <c r="J25" s="101">
        <v>11</v>
      </c>
      <c r="K25" s="47" t="s">
        <v>17</v>
      </c>
      <c r="L25" s="68">
        <f>L26+L27</f>
        <v>16795</v>
      </c>
      <c r="M25" s="65">
        <f>M26+M27</f>
        <v>23941</v>
      </c>
      <c r="O25" s="123"/>
      <c r="P25" s="32" t="s">
        <v>28</v>
      </c>
      <c r="Q25" s="101">
        <v>11</v>
      </c>
      <c r="R25" s="47" t="s">
        <v>17</v>
      </c>
      <c r="S25" s="68">
        <f>S26+S27</f>
        <v>17915</v>
      </c>
      <c r="T25" s="65">
        <f>T26+T27</f>
        <v>25535.699999999997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6181</v>
      </c>
      <c r="F26" s="66">
        <v>28940.6</v>
      </c>
      <c r="H26" s="123"/>
      <c r="I26" s="30" t="s">
        <v>35</v>
      </c>
      <c r="J26" s="101">
        <v>12</v>
      </c>
      <c r="K26" s="47"/>
      <c r="L26" s="59">
        <v>2991</v>
      </c>
      <c r="M26" s="66">
        <v>14004.4</v>
      </c>
      <c r="O26" s="123"/>
      <c r="P26" s="30" t="s">
        <v>35</v>
      </c>
      <c r="Q26" s="101">
        <v>12</v>
      </c>
      <c r="R26" s="47"/>
      <c r="S26" s="59">
        <v>3190</v>
      </c>
      <c r="T26" s="66">
        <v>14936.199999999999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28529</v>
      </c>
      <c r="F27" s="66">
        <v>20536.099999999999</v>
      </c>
      <c r="H27" s="123"/>
      <c r="I27" s="33" t="s">
        <v>141</v>
      </c>
      <c r="J27" s="101">
        <v>13</v>
      </c>
      <c r="K27" s="47"/>
      <c r="L27" s="59">
        <v>13804</v>
      </c>
      <c r="M27" s="66">
        <v>9936.6</v>
      </c>
      <c r="O27" s="123"/>
      <c r="P27" s="33" t="s">
        <v>141</v>
      </c>
      <c r="Q27" s="101">
        <v>13</v>
      </c>
      <c r="R27" s="47"/>
      <c r="S27" s="59">
        <v>14725</v>
      </c>
      <c r="T27" s="66">
        <v>10599.499999999998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1030</v>
      </c>
      <c r="F42" s="65">
        <f>F43+F47</f>
        <v>23212.2</v>
      </c>
      <c r="H42" s="117" t="s">
        <v>26</v>
      </c>
      <c r="I42" s="42" t="s">
        <v>29</v>
      </c>
      <c r="J42" s="49">
        <v>26</v>
      </c>
      <c r="K42" s="47"/>
      <c r="L42" s="68">
        <f>L43+L47</f>
        <v>498</v>
      </c>
      <c r="M42" s="65">
        <f>M43+M47</f>
        <v>11223</v>
      </c>
      <c r="O42" s="117" t="s">
        <v>26</v>
      </c>
      <c r="P42" s="42" t="s">
        <v>29</v>
      </c>
      <c r="Q42" s="49">
        <v>26</v>
      </c>
      <c r="R42" s="47"/>
      <c r="S42" s="68">
        <f>S43+S47</f>
        <v>532</v>
      </c>
      <c r="T42" s="65">
        <f>T43+T47</f>
        <v>11989.2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1030</v>
      </c>
      <c r="F43" s="66">
        <v>23212.2</v>
      </c>
      <c r="H43" s="118"/>
      <c r="I43" s="36" t="s">
        <v>42</v>
      </c>
      <c r="J43" s="49">
        <v>27</v>
      </c>
      <c r="K43" s="47"/>
      <c r="L43" s="59">
        <v>498</v>
      </c>
      <c r="M43" s="66">
        <v>11223</v>
      </c>
      <c r="O43" s="118"/>
      <c r="P43" s="36" t="s">
        <v>42</v>
      </c>
      <c r="Q43" s="49">
        <v>27</v>
      </c>
      <c r="R43" s="47"/>
      <c r="S43" s="59">
        <v>532</v>
      </c>
      <c r="T43" s="66">
        <v>11989.2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458367.3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228181.19999999998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230186.1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584</v>
      </c>
      <c r="F15" s="65">
        <v>11613.9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291</v>
      </c>
      <c r="M15" s="65">
        <v>5749.9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293</v>
      </c>
      <c r="T15" s="65">
        <v>5864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584</v>
      </c>
      <c r="F16" s="66">
        <v>11539.4</v>
      </c>
      <c r="H16" s="123"/>
      <c r="I16" s="30" t="s">
        <v>10</v>
      </c>
      <c r="J16" s="101">
        <v>3</v>
      </c>
      <c r="K16" s="47"/>
      <c r="L16" s="59">
        <v>291</v>
      </c>
      <c r="M16" s="66">
        <v>5749.9</v>
      </c>
      <c r="O16" s="123"/>
      <c r="P16" s="30" t="s">
        <v>10</v>
      </c>
      <c r="Q16" s="101">
        <v>3</v>
      </c>
      <c r="R16" s="47"/>
      <c r="S16" s="59">
        <v>293</v>
      </c>
      <c r="T16" s="66">
        <v>5789.5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107160</v>
      </c>
      <c r="F19" s="65">
        <f>F20+F21</f>
        <v>146014.29999999999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53351</v>
      </c>
      <c r="M19" s="65">
        <f>M20+M21</f>
        <v>72695.100000000006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53809</v>
      </c>
      <c r="T19" s="65">
        <f>T20+T21</f>
        <v>73319.199999999997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32527</v>
      </c>
      <c r="F20" s="66">
        <v>97701.1</v>
      </c>
      <c r="H20" s="123"/>
      <c r="I20" s="30" t="s">
        <v>35</v>
      </c>
      <c r="J20" s="101">
        <v>6</v>
      </c>
      <c r="K20" s="47"/>
      <c r="L20" s="59">
        <v>16194</v>
      </c>
      <c r="M20" s="66">
        <v>48641.8</v>
      </c>
      <c r="O20" s="123"/>
      <c r="P20" s="30" t="s">
        <v>35</v>
      </c>
      <c r="Q20" s="101">
        <v>6</v>
      </c>
      <c r="R20" s="47"/>
      <c r="S20" s="59">
        <v>16333</v>
      </c>
      <c r="T20" s="66">
        <v>49059.3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74633</v>
      </c>
      <c r="F21" s="66">
        <v>48313.2</v>
      </c>
      <c r="H21" s="123"/>
      <c r="I21" s="33" t="s">
        <v>36</v>
      </c>
      <c r="J21" s="101">
        <v>7</v>
      </c>
      <c r="K21" s="47"/>
      <c r="L21" s="59">
        <v>37157</v>
      </c>
      <c r="M21" s="66">
        <v>24053.3</v>
      </c>
      <c r="O21" s="123"/>
      <c r="P21" s="33" t="s">
        <v>36</v>
      </c>
      <c r="Q21" s="101">
        <v>7</v>
      </c>
      <c r="R21" s="47"/>
      <c r="S21" s="59">
        <v>37476</v>
      </c>
      <c r="T21" s="66">
        <v>24259.899999999998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2695</v>
      </c>
      <c r="F22" s="65">
        <f t="shared" ref="F22" si="0">F23+F24</f>
        <v>4053.5</v>
      </c>
      <c r="H22" s="123"/>
      <c r="I22" s="32" t="s">
        <v>31</v>
      </c>
      <c r="J22" s="101">
        <v>8</v>
      </c>
      <c r="K22" s="47" t="s">
        <v>16</v>
      </c>
      <c r="L22" s="68">
        <f>L23+L24</f>
        <v>1342</v>
      </c>
      <c r="M22" s="65">
        <f t="shared" ref="M22" si="1">M23+M24</f>
        <v>2018.5</v>
      </c>
      <c r="O22" s="123"/>
      <c r="P22" s="32" t="s">
        <v>31</v>
      </c>
      <c r="Q22" s="101">
        <v>8</v>
      </c>
      <c r="R22" s="47" t="s">
        <v>16</v>
      </c>
      <c r="S22" s="68">
        <f>S23+S24</f>
        <v>1353</v>
      </c>
      <c r="T22" s="65">
        <f t="shared" ref="T22" si="2">T23+T24</f>
        <v>2035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2695</v>
      </c>
      <c r="F23" s="66">
        <v>4053.5</v>
      </c>
      <c r="H23" s="123"/>
      <c r="I23" s="30" t="s">
        <v>35</v>
      </c>
      <c r="J23" s="101">
        <v>9</v>
      </c>
      <c r="K23" s="47"/>
      <c r="L23" s="59">
        <v>1342</v>
      </c>
      <c r="M23" s="66">
        <v>2018.5</v>
      </c>
      <c r="O23" s="123"/>
      <c r="P23" s="30" t="s">
        <v>35</v>
      </c>
      <c r="Q23" s="101">
        <v>9</v>
      </c>
      <c r="R23" s="47"/>
      <c r="S23" s="59">
        <v>1353</v>
      </c>
      <c r="T23" s="66">
        <v>2035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49517</v>
      </c>
      <c r="F25" s="65">
        <f>F26+F27</f>
        <v>236911.6</v>
      </c>
      <c r="H25" s="123"/>
      <c r="I25" s="32" t="s">
        <v>28</v>
      </c>
      <c r="J25" s="101">
        <v>11</v>
      </c>
      <c r="K25" s="47" t="s">
        <v>17</v>
      </c>
      <c r="L25" s="68">
        <f>L26+L27</f>
        <v>24653</v>
      </c>
      <c r="M25" s="65">
        <f>M26+M27</f>
        <v>117951.3</v>
      </c>
      <c r="O25" s="123"/>
      <c r="P25" s="32" t="s">
        <v>28</v>
      </c>
      <c r="Q25" s="101">
        <v>11</v>
      </c>
      <c r="R25" s="47" t="s">
        <v>17</v>
      </c>
      <c r="S25" s="68">
        <f>S26+S27</f>
        <v>24864</v>
      </c>
      <c r="T25" s="65">
        <f>T26+T27</f>
        <v>118960.3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13517</v>
      </c>
      <c r="F26" s="66">
        <v>71760.600000000006</v>
      </c>
      <c r="H26" s="123"/>
      <c r="I26" s="30" t="s">
        <v>35</v>
      </c>
      <c r="J26" s="101">
        <v>12</v>
      </c>
      <c r="K26" s="47"/>
      <c r="L26" s="59">
        <v>6730</v>
      </c>
      <c r="M26" s="66">
        <v>35729</v>
      </c>
      <c r="O26" s="123"/>
      <c r="P26" s="30" t="s">
        <v>35</v>
      </c>
      <c r="Q26" s="101">
        <v>12</v>
      </c>
      <c r="R26" s="47"/>
      <c r="S26" s="59">
        <v>6787</v>
      </c>
      <c r="T26" s="66">
        <v>36031.600000000006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36000</v>
      </c>
      <c r="F27" s="66">
        <v>165151</v>
      </c>
      <c r="H27" s="123"/>
      <c r="I27" s="33" t="s">
        <v>141</v>
      </c>
      <c r="J27" s="101">
        <v>13</v>
      </c>
      <c r="K27" s="47"/>
      <c r="L27" s="59">
        <v>17923</v>
      </c>
      <c r="M27" s="66">
        <v>82222.3</v>
      </c>
      <c r="O27" s="123"/>
      <c r="P27" s="33" t="s">
        <v>141</v>
      </c>
      <c r="Q27" s="101">
        <v>13</v>
      </c>
      <c r="R27" s="47"/>
      <c r="S27" s="59">
        <v>18077</v>
      </c>
      <c r="T27" s="66">
        <v>82928.7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480</v>
      </c>
      <c r="F29" s="65">
        <f>F30+F40+F41</f>
        <v>31062.3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239</v>
      </c>
      <c r="M29" s="65">
        <f>M30+M40+M41</f>
        <v>15466.4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241</v>
      </c>
      <c r="T29" s="65">
        <f>T30+T40+T41</f>
        <v>15595.9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480</v>
      </c>
      <c r="F30" s="66">
        <v>31062.3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239</v>
      </c>
      <c r="M30" s="66">
        <v>15466.4</v>
      </c>
      <c r="N30" s="37"/>
      <c r="O30" s="123"/>
      <c r="P30" s="36" t="s">
        <v>42</v>
      </c>
      <c r="Q30" s="49">
        <v>15</v>
      </c>
      <c r="R30" s="48" t="s">
        <v>9</v>
      </c>
      <c r="S30" s="59">
        <v>241</v>
      </c>
      <c r="T30" s="66">
        <v>15595.9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1285</v>
      </c>
      <c r="F42" s="65">
        <f>F43+F47</f>
        <v>28711.7</v>
      </c>
      <c r="H42" s="117" t="s">
        <v>26</v>
      </c>
      <c r="I42" s="42" t="s">
        <v>29</v>
      </c>
      <c r="J42" s="49">
        <v>26</v>
      </c>
      <c r="K42" s="47"/>
      <c r="L42" s="68">
        <f>L43+L47</f>
        <v>640</v>
      </c>
      <c r="M42" s="65">
        <f>M43+M47</f>
        <v>14300</v>
      </c>
      <c r="O42" s="117" t="s">
        <v>26</v>
      </c>
      <c r="P42" s="42" t="s">
        <v>29</v>
      </c>
      <c r="Q42" s="49">
        <v>26</v>
      </c>
      <c r="R42" s="47"/>
      <c r="S42" s="68">
        <f>S43+S47</f>
        <v>645</v>
      </c>
      <c r="T42" s="65">
        <f>T43+T47</f>
        <v>14411.7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1285</v>
      </c>
      <c r="F43" s="66">
        <v>28711.7</v>
      </c>
      <c r="H43" s="118"/>
      <c r="I43" s="36" t="s">
        <v>42</v>
      </c>
      <c r="J43" s="49">
        <v>27</v>
      </c>
      <c r="K43" s="47"/>
      <c r="L43" s="59">
        <v>640</v>
      </c>
      <c r="M43" s="66">
        <v>14300</v>
      </c>
      <c r="O43" s="118"/>
      <c r="P43" s="36" t="s">
        <v>42</v>
      </c>
      <c r="Q43" s="49">
        <v>27</v>
      </c>
      <c r="R43" s="47"/>
      <c r="S43" s="59">
        <v>645</v>
      </c>
      <c r="T43" s="66">
        <v>14411.7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291046.60000000003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132262.70000000001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158783.9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78878</v>
      </c>
      <c r="F19" s="65">
        <f>F20+F21</f>
        <v>126965.6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35843</v>
      </c>
      <c r="M19" s="65">
        <f>M20+M21</f>
        <v>57694.600000000006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43035</v>
      </c>
      <c r="T19" s="65">
        <f>T20+T21</f>
        <v>69271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29722</v>
      </c>
      <c r="F20" s="66">
        <v>107142.6</v>
      </c>
      <c r="H20" s="123"/>
      <c r="I20" s="30" t="s">
        <v>35</v>
      </c>
      <c r="J20" s="101">
        <v>6</v>
      </c>
      <c r="K20" s="47"/>
      <c r="L20" s="59">
        <v>13506</v>
      </c>
      <c r="M20" s="66">
        <v>48686.8</v>
      </c>
      <c r="O20" s="123"/>
      <c r="P20" s="30" t="s">
        <v>35</v>
      </c>
      <c r="Q20" s="101">
        <v>6</v>
      </c>
      <c r="R20" s="47"/>
      <c r="S20" s="59">
        <v>16216</v>
      </c>
      <c r="T20" s="66">
        <v>58455.8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49156</v>
      </c>
      <c r="F21" s="66">
        <v>19823</v>
      </c>
      <c r="H21" s="123"/>
      <c r="I21" s="33" t="s">
        <v>36</v>
      </c>
      <c r="J21" s="101">
        <v>7</v>
      </c>
      <c r="K21" s="47"/>
      <c r="L21" s="59">
        <v>22337</v>
      </c>
      <c r="M21" s="66">
        <v>9007.7999999999993</v>
      </c>
      <c r="O21" s="123"/>
      <c r="P21" s="33" t="s">
        <v>36</v>
      </c>
      <c r="Q21" s="101">
        <v>7</v>
      </c>
      <c r="R21" s="47"/>
      <c r="S21" s="59">
        <v>26819</v>
      </c>
      <c r="T21" s="66">
        <v>10815.2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15292</v>
      </c>
      <c r="F22" s="65">
        <f t="shared" ref="F22" si="0">F23+F24</f>
        <v>20779.7</v>
      </c>
      <c r="H22" s="123"/>
      <c r="I22" s="32" t="s">
        <v>31</v>
      </c>
      <c r="J22" s="101">
        <v>8</v>
      </c>
      <c r="K22" s="47" t="s">
        <v>16</v>
      </c>
      <c r="L22" s="68">
        <f>L23+L24</f>
        <v>6949</v>
      </c>
      <c r="M22" s="65">
        <f t="shared" ref="M22" si="1">M23+M24</f>
        <v>9442.7000000000007</v>
      </c>
      <c r="O22" s="123"/>
      <c r="P22" s="32" t="s">
        <v>31</v>
      </c>
      <c r="Q22" s="101">
        <v>8</v>
      </c>
      <c r="R22" s="47" t="s">
        <v>16</v>
      </c>
      <c r="S22" s="68">
        <f>S23+S24</f>
        <v>8343</v>
      </c>
      <c r="T22" s="65">
        <f t="shared" ref="T22" si="2">T23+T24</f>
        <v>11337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15292</v>
      </c>
      <c r="F23" s="66">
        <v>20779.7</v>
      </c>
      <c r="H23" s="123"/>
      <c r="I23" s="30" t="s">
        <v>35</v>
      </c>
      <c r="J23" s="101">
        <v>9</v>
      </c>
      <c r="K23" s="47"/>
      <c r="L23" s="59">
        <v>6949</v>
      </c>
      <c r="M23" s="66">
        <v>9442.7000000000007</v>
      </c>
      <c r="O23" s="123"/>
      <c r="P23" s="30" t="s">
        <v>35</v>
      </c>
      <c r="Q23" s="101">
        <v>9</v>
      </c>
      <c r="R23" s="47"/>
      <c r="S23" s="59">
        <v>8343</v>
      </c>
      <c r="T23" s="66">
        <v>11337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35098</v>
      </c>
      <c r="F25" s="65">
        <f>F26+F27</f>
        <v>116492</v>
      </c>
      <c r="H25" s="123"/>
      <c r="I25" s="32" t="s">
        <v>28</v>
      </c>
      <c r="J25" s="101">
        <v>11</v>
      </c>
      <c r="K25" s="47" t="s">
        <v>17</v>
      </c>
      <c r="L25" s="68">
        <f>L26+L27</f>
        <v>15949</v>
      </c>
      <c r="M25" s="65">
        <f>M26+M27</f>
        <v>52935.7</v>
      </c>
      <c r="O25" s="123"/>
      <c r="P25" s="32" t="s">
        <v>28</v>
      </c>
      <c r="Q25" s="101">
        <v>11</v>
      </c>
      <c r="R25" s="47" t="s">
        <v>17</v>
      </c>
      <c r="S25" s="68">
        <f>S26+S27</f>
        <v>19149</v>
      </c>
      <c r="T25" s="65">
        <f>T26+T27</f>
        <v>63556.3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7986</v>
      </c>
      <c r="F26" s="66">
        <v>48730.2</v>
      </c>
      <c r="H26" s="123"/>
      <c r="I26" s="30" t="s">
        <v>35</v>
      </c>
      <c r="J26" s="101">
        <v>12</v>
      </c>
      <c r="K26" s="47"/>
      <c r="L26" s="59">
        <v>3629</v>
      </c>
      <c r="M26" s="66">
        <v>22144</v>
      </c>
      <c r="O26" s="123"/>
      <c r="P26" s="30" t="s">
        <v>35</v>
      </c>
      <c r="Q26" s="101">
        <v>12</v>
      </c>
      <c r="R26" s="47"/>
      <c r="S26" s="59">
        <v>4357</v>
      </c>
      <c r="T26" s="66">
        <v>26586.199999999997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27112</v>
      </c>
      <c r="F27" s="66">
        <v>67761.8</v>
      </c>
      <c r="H27" s="123"/>
      <c r="I27" s="33" t="s">
        <v>141</v>
      </c>
      <c r="J27" s="101">
        <v>13</v>
      </c>
      <c r="K27" s="47"/>
      <c r="L27" s="59">
        <v>12320</v>
      </c>
      <c r="M27" s="66">
        <v>30791.7</v>
      </c>
      <c r="O27" s="123"/>
      <c r="P27" s="33" t="s">
        <v>141</v>
      </c>
      <c r="Q27" s="101">
        <v>13</v>
      </c>
      <c r="R27" s="47"/>
      <c r="S27" s="59">
        <v>14792</v>
      </c>
      <c r="T27" s="66">
        <v>36970.100000000006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1324</v>
      </c>
      <c r="F42" s="65">
        <f>F43+F47</f>
        <v>26809.3</v>
      </c>
      <c r="H42" s="117" t="s">
        <v>26</v>
      </c>
      <c r="I42" s="42" t="s">
        <v>29</v>
      </c>
      <c r="J42" s="49">
        <v>26</v>
      </c>
      <c r="K42" s="47"/>
      <c r="L42" s="68">
        <f>L43+L47</f>
        <v>602</v>
      </c>
      <c r="M42" s="65">
        <f>M43+M47</f>
        <v>12189.7</v>
      </c>
      <c r="O42" s="117" t="s">
        <v>26</v>
      </c>
      <c r="P42" s="42" t="s">
        <v>29</v>
      </c>
      <c r="Q42" s="49">
        <v>26</v>
      </c>
      <c r="R42" s="47"/>
      <c r="S42" s="68">
        <f>S43+S47</f>
        <v>722</v>
      </c>
      <c r="T42" s="65">
        <f>T43+T47</f>
        <v>14619.599999999999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1324</v>
      </c>
      <c r="F43" s="66">
        <v>26809.3</v>
      </c>
      <c r="H43" s="118"/>
      <c r="I43" s="36" t="s">
        <v>42</v>
      </c>
      <c r="J43" s="49">
        <v>27</v>
      </c>
      <c r="K43" s="47"/>
      <c r="L43" s="59">
        <v>602</v>
      </c>
      <c r="M43" s="66">
        <v>12189.7</v>
      </c>
      <c r="O43" s="118"/>
      <c r="P43" s="36" t="s">
        <v>42</v>
      </c>
      <c r="Q43" s="49">
        <v>27</v>
      </c>
      <c r="R43" s="47"/>
      <c r="S43" s="59">
        <v>722</v>
      </c>
      <c r="T43" s="66">
        <v>14619.599999999999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249</v>
      </c>
      <c r="B7" s="135"/>
      <c r="C7" s="135"/>
      <c r="D7" s="135"/>
      <c r="E7" s="135"/>
      <c r="F7" s="135"/>
      <c r="H7" s="135" t="s">
        <v>249</v>
      </c>
      <c r="I7" s="135"/>
      <c r="J7" s="135"/>
      <c r="K7" s="135"/>
      <c r="L7" s="135"/>
      <c r="M7" s="135"/>
      <c r="O7" s="135" t="s">
        <v>249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93696.799999999988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51919.799999999996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41777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14300</v>
      </c>
      <c r="F19" s="65">
        <f>F20+F21</f>
        <v>14922.5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7924</v>
      </c>
      <c r="M19" s="65">
        <f>M20+M21</f>
        <v>8268.9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6376</v>
      </c>
      <c r="T19" s="65">
        <f>T20+T21</f>
        <v>6653.6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14300</v>
      </c>
      <c r="F20" s="66">
        <v>14922.5</v>
      </c>
      <c r="H20" s="123"/>
      <c r="I20" s="30" t="s">
        <v>35</v>
      </c>
      <c r="J20" s="101">
        <v>6</v>
      </c>
      <c r="K20" s="47"/>
      <c r="L20" s="59">
        <v>7924</v>
      </c>
      <c r="M20" s="66">
        <v>8268.9</v>
      </c>
      <c r="O20" s="123"/>
      <c r="P20" s="30" t="s">
        <v>35</v>
      </c>
      <c r="Q20" s="101">
        <v>6</v>
      </c>
      <c r="R20" s="47"/>
      <c r="S20" s="59">
        <v>6376</v>
      </c>
      <c r="T20" s="66">
        <v>6653.6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3490</v>
      </c>
      <c r="F22" s="65">
        <f t="shared" ref="F22" si="0">F23+F24</f>
        <v>5810.1</v>
      </c>
      <c r="H22" s="123"/>
      <c r="I22" s="32" t="s">
        <v>31</v>
      </c>
      <c r="J22" s="101">
        <v>8</v>
      </c>
      <c r="K22" s="47" t="s">
        <v>16</v>
      </c>
      <c r="L22" s="68">
        <f>L23+L24</f>
        <v>1934</v>
      </c>
      <c r="M22" s="65">
        <f t="shared" ref="M22" si="1">M23+M24</f>
        <v>3219.7</v>
      </c>
      <c r="O22" s="123"/>
      <c r="P22" s="32" t="s">
        <v>31</v>
      </c>
      <c r="Q22" s="101">
        <v>8</v>
      </c>
      <c r="R22" s="47" t="s">
        <v>16</v>
      </c>
      <c r="S22" s="68">
        <f>S23+S24</f>
        <v>1556</v>
      </c>
      <c r="T22" s="65">
        <f t="shared" ref="T22" si="2">T23+T24</f>
        <v>2590.4000000000005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3490</v>
      </c>
      <c r="F23" s="66">
        <v>5810.1</v>
      </c>
      <c r="H23" s="123"/>
      <c r="I23" s="30" t="s">
        <v>35</v>
      </c>
      <c r="J23" s="101">
        <v>9</v>
      </c>
      <c r="K23" s="47"/>
      <c r="L23" s="59">
        <v>1934</v>
      </c>
      <c r="M23" s="66">
        <v>3219.7</v>
      </c>
      <c r="O23" s="123"/>
      <c r="P23" s="30" t="s">
        <v>35</v>
      </c>
      <c r="Q23" s="101">
        <v>9</v>
      </c>
      <c r="R23" s="47"/>
      <c r="S23" s="59">
        <v>1556</v>
      </c>
      <c r="T23" s="66">
        <v>2590.4000000000005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14051</v>
      </c>
      <c r="F25" s="65">
        <f>F26+F27</f>
        <v>72964.2</v>
      </c>
      <c r="H25" s="123"/>
      <c r="I25" s="32" t="s">
        <v>28</v>
      </c>
      <c r="J25" s="101">
        <v>11</v>
      </c>
      <c r="K25" s="47" t="s">
        <v>17</v>
      </c>
      <c r="L25" s="68">
        <f>L26+L27</f>
        <v>7786</v>
      </c>
      <c r="M25" s="65">
        <f>M26+M27</f>
        <v>40431.199999999997</v>
      </c>
      <c r="O25" s="123"/>
      <c r="P25" s="32" t="s">
        <v>28</v>
      </c>
      <c r="Q25" s="101">
        <v>11</v>
      </c>
      <c r="R25" s="47" t="s">
        <v>17</v>
      </c>
      <c r="S25" s="68">
        <f>S26+S27</f>
        <v>6265</v>
      </c>
      <c r="T25" s="65">
        <f>T26+T27</f>
        <v>32533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14051</v>
      </c>
      <c r="F26" s="66">
        <v>72964.2</v>
      </c>
      <c r="H26" s="123"/>
      <c r="I26" s="30" t="s">
        <v>35</v>
      </c>
      <c r="J26" s="101">
        <v>12</v>
      </c>
      <c r="K26" s="47"/>
      <c r="L26" s="59">
        <v>7786</v>
      </c>
      <c r="M26" s="66">
        <v>40431.199999999997</v>
      </c>
      <c r="O26" s="123"/>
      <c r="P26" s="30" t="s">
        <v>35</v>
      </c>
      <c r="Q26" s="101">
        <v>12</v>
      </c>
      <c r="R26" s="47"/>
      <c r="S26" s="59">
        <v>6265</v>
      </c>
      <c r="T26" s="66">
        <v>32533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101.9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57.5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44.400000000000006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101.9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44.400000000000006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101.9</v>
      </c>
      <c r="H27" s="123"/>
      <c r="I27" s="33" t="s">
        <v>141</v>
      </c>
      <c r="J27" s="101">
        <v>13</v>
      </c>
      <c r="K27" s="47"/>
      <c r="L27" s="59">
        <v>0</v>
      </c>
      <c r="M27" s="66">
        <v>57.5</v>
      </c>
      <c r="O27" s="123"/>
      <c r="P27" s="33" t="s">
        <v>141</v>
      </c>
      <c r="Q27" s="101">
        <v>13</v>
      </c>
      <c r="R27" s="47"/>
      <c r="S27" s="59">
        <v>0</v>
      </c>
      <c r="T27" s="66">
        <v>44.400000000000006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1594.4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770.6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823.80000000000007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1594.4</v>
      </c>
      <c r="H42" s="117" t="s">
        <v>26</v>
      </c>
      <c r="I42" s="42" t="s">
        <v>29</v>
      </c>
      <c r="J42" s="49">
        <v>26</v>
      </c>
      <c r="K42" s="47"/>
      <c r="L42" s="68">
        <f>L43+L47</f>
        <v>29</v>
      </c>
      <c r="M42" s="65">
        <f>M43+M47</f>
        <v>770.6</v>
      </c>
      <c r="O42" s="117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823.80000000000007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60</v>
      </c>
      <c r="F43" s="66">
        <v>1594.4</v>
      </c>
      <c r="H43" s="118"/>
      <c r="I43" s="36" t="s">
        <v>42</v>
      </c>
      <c r="J43" s="49">
        <v>27</v>
      </c>
      <c r="K43" s="47"/>
      <c r="L43" s="59">
        <v>29</v>
      </c>
      <c r="M43" s="66">
        <v>770.6</v>
      </c>
      <c r="O43" s="118"/>
      <c r="P43" s="36" t="s">
        <v>42</v>
      </c>
      <c r="Q43" s="49">
        <v>27</v>
      </c>
      <c r="R43" s="47"/>
      <c r="S43" s="59">
        <v>31</v>
      </c>
      <c r="T43" s="66">
        <v>823.80000000000007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83504.700000000012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28344.7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55159.999999999993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177</v>
      </c>
      <c r="F15" s="65">
        <v>2158.3000000000002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60</v>
      </c>
      <c r="M15" s="65">
        <v>706.4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117</v>
      </c>
      <c r="T15" s="65">
        <v>1451.9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177</v>
      </c>
      <c r="F16" s="66">
        <v>2083.8000000000002</v>
      </c>
      <c r="H16" s="123"/>
      <c r="I16" s="30" t="s">
        <v>10</v>
      </c>
      <c r="J16" s="101">
        <v>3</v>
      </c>
      <c r="K16" s="47"/>
      <c r="L16" s="59">
        <v>60</v>
      </c>
      <c r="M16" s="66">
        <v>706.4</v>
      </c>
      <c r="O16" s="123"/>
      <c r="P16" s="30" t="s">
        <v>10</v>
      </c>
      <c r="Q16" s="101">
        <v>3</v>
      </c>
      <c r="R16" s="47"/>
      <c r="S16" s="59">
        <v>117</v>
      </c>
      <c r="T16" s="66">
        <v>1377.4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12129</v>
      </c>
      <c r="F19" s="65">
        <f>F20+F21</f>
        <v>19718.5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4121</v>
      </c>
      <c r="M19" s="65">
        <f>M20+M21</f>
        <v>6699.4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8008</v>
      </c>
      <c r="T19" s="65">
        <f>T20+T21</f>
        <v>13019.099999999999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4424</v>
      </c>
      <c r="F20" s="66">
        <v>14915.8</v>
      </c>
      <c r="H20" s="123"/>
      <c r="I20" s="30" t="s">
        <v>35</v>
      </c>
      <c r="J20" s="101">
        <v>6</v>
      </c>
      <c r="K20" s="47"/>
      <c r="L20" s="59">
        <v>1503</v>
      </c>
      <c r="M20" s="66">
        <v>5067.5</v>
      </c>
      <c r="O20" s="123"/>
      <c r="P20" s="30" t="s">
        <v>35</v>
      </c>
      <c r="Q20" s="101">
        <v>6</v>
      </c>
      <c r="R20" s="47"/>
      <c r="S20" s="59">
        <v>2921</v>
      </c>
      <c r="T20" s="66">
        <v>9848.2999999999993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7705</v>
      </c>
      <c r="F21" s="66">
        <v>4802.7</v>
      </c>
      <c r="H21" s="123"/>
      <c r="I21" s="33" t="s">
        <v>36</v>
      </c>
      <c r="J21" s="101">
        <v>7</v>
      </c>
      <c r="K21" s="47"/>
      <c r="L21" s="59">
        <v>2618</v>
      </c>
      <c r="M21" s="66">
        <v>1631.9</v>
      </c>
      <c r="O21" s="123"/>
      <c r="P21" s="33" t="s">
        <v>36</v>
      </c>
      <c r="Q21" s="101">
        <v>7</v>
      </c>
      <c r="R21" s="47"/>
      <c r="S21" s="59">
        <v>5087</v>
      </c>
      <c r="T21" s="66">
        <v>3170.7999999999997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2844</v>
      </c>
      <c r="F22" s="65">
        <f t="shared" ref="F22" si="0">F23+F24</f>
        <v>3861.1</v>
      </c>
      <c r="H22" s="123"/>
      <c r="I22" s="32" t="s">
        <v>31</v>
      </c>
      <c r="J22" s="101">
        <v>8</v>
      </c>
      <c r="K22" s="47" t="s">
        <v>16</v>
      </c>
      <c r="L22" s="68">
        <f>L23+L24</f>
        <v>966</v>
      </c>
      <c r="M22" s="65">
        <f t="shared" ref="M22" si="1">M23+M24</f>
        <v>1311.5</v>
      </c>
      <c r="O22" s="123"/>
      <c r="P22" s="32" t="s">
        <v>31</v>
      </c>
      <c r="Q22" s="101">
        <v>8</v>
      </c>
      <c r="R22" s="47" t="s">
        <v>16</v>
      </c>
      <c r="S22" s="68">
        <f>S23+S24</f>
        <v>1878</v>
      </c>
      <c r="T22" s="65">
        <f t="shared" ref="T22" si="2">T23+T24</f>
        <v>2549.6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2844</v>
      </c>
      <c r="F23" s="66">
        <v>3861.1</v>
      </c>
      <c r="H23" s="123"/>
      <c r="I23" s="30" t="s">
        <v>35</v>
      </c>
      <c r="J23" s="101">
        <v>9</v>
      </c>
      <c r="K23" s="47"/>
      <c r="L23" s="59">
        <v>966</v>
      </c>
      <c r="M23" s="66">
        <v>1311.5</v>
      </c>
      <c r="O23" s="123"/>
      <c r="P23" s="30" t="s">
        <v>35</v>
      </c>
      <c r="Q23" s="101">
        <v>9</v>
      </c>
      <c r="R23" s="47"/>
      <c r="S23" s="59">
        <v>1878</v>
      </c>
      <c r="T23" s="66">
        <v>2549.6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6788</v>
      </c>
      <c r="F25" s="65">
        <f>F26+F27</f>
        <v>25144.799999999999</v>
      </c>
      <c r="H25" s="123"/>
      <c r="I25" s="32" t="s">
        <v>28</v>
      </c>
      <c r="J25" s="101">
        <v>11</v>
      </c>
      <c r="K25" s="47" t="s">
        <v>17</v>
      </c>
      <c r="L25" s="68">
        <f>L26+L27</f>
        <v>2306</v>
      </c>
      <c r="M25" s="65">
        <f>M26+M27</f>
        <v>8540.6</v>
      </c>
      <c r="O25" s="123"/>
      <c r="P25" s="32" t="s">
        <v>28</v>
      </c>
      <c r="Q25" s="101">
        <v>11</v>
      </c>
      <c r="R25" s="47" t="s">
        <v>17</v>
      </c>
      <c r="S25" s="68">
        <f>S26+S27</f>
        <v>4482</v>
      </c>
      <c r="T25" s="65">
        <f>T26+T27</f>
        <v>16604.199999999997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1034</v>
      </c>
      <c r="F26" s="66">
        <v>8727.5</v>
      </c>
      <c r="H26" s="123"/>
      <c r="I26" s="30" t="s">
        <v>35</v>
      </c>
      <c r="J26" s="101">
        <v>12</v>
      </c>
      <c r="K26" s="47"/>
      <c r="L26" s="59">
        <v>351</v>
      </c>
      <c r="M26" s="66">
        <v>2962.6</v>
      </c>
      <c r="O26" s="123"/>
      <c r="P26" s="30" t="s">
        <v>35</v>
      </c>
      <c r="Q26" s="101">
        <v>12</v>
      </c>
      <c r="R26" s="47"/>
      <c r="S26" s="59">
        <v>683</v>
      </c>
      <c r="T26" s="66">
        <v>5764.9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5754</v>
      </c>
      <c r="F27" s="66">
        <v>16417.3</v>
      </c>
      <c r="H27" s="123"/>
      <c r="I27" s="33" t="s">
        <v>141</v>
      </c>
      <c r="J27" s="101">
        <v>13</v>
      </c>
      <c r="K27" s="47"/>
      <c r="L27" s="59">
        <v>1955</v>
      </c>
      <c r="M27" s="66">
        <v>5578</v>
      </c>
      <c r="O27" s="123"/>
      <c r="P27" s="33" t="s">
        <v>141</v>
      </c>
      <c r="Q27" s="101">
        <v>13</v>
      </c>
      <c r="R27" s="47"/>
      <c r="S27" s="59">
        <v>3799</v>
      </c>
      <c r="T27" s="66">
        <v>10839.3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595</v>
      </c>
      <c r="F29" s="65">
        <f>F30+F40+F41</f>
        <v>20453.400000000001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202</v>
      </c>
      <c r="M29" s="65">
        <f>M30+M40+M41</f>
        <v>6943.8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393</v>
      </c>
      <c r="T29" s="65">
        <f>T30+T40+T41</f>
        <v>13509.600000000002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595</v>
      </c>
      <c r="F30" s="66">
        <v>20453.400000000001</v>
      </c>
      <c r="G30" s="37"/>
      <c r="H30" s="123"/>
      <c r="I30" s="36" t="s">
        <v>42</v>
      </c>
      <c r="J30" s="49">
        <v>15</v>
      </c>
      <c r="K30" s="48" t="s">
        <v>9</v>
      </c>
      <c r="L30" s="59">
        <v>202</v>
      </c>
      <c r="M30" s="66">
        <v>6943.8</v>
      </c>
      <c r="N30" s="37"/>
      <c r="O30" s="123"/>
      <c r="P30" s="36" t="s">
        <v>42</v>
      </c>
      <c r="Q30" s="49">
        <v>15</v>
      </c>
      <c r="R30" s="48" t="s">
        <v>9</v>
      </c>
      <c r="S30" s="59">
        <v>393</v>
      </c>
      <c r="T30" s="66">
        <v>13509.600000000002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12168.6</v>
      </c>
      <c r="H42" s="117" t="s">
        <v>26</v>
      </c>
      <c r="I42" s="42" t="s">
        <v>29</v>
      </c>
      <c r="J42" s="49">
        <v>26</v>
      </c>
      <c r="K42" s="47"/>
      <c r="L42" s="68">
        <f>L43+L47</f>
        <v>191</v>
      </c>
      <c r="M42" s="65">
        <f>M43+M47</f>
        <v>4143</v>
      </c>
      <c r="O42" s="117" t="s">
        <v>26</v>
      </c>
      <c r="P42" s="42" t="s">
        <v>29</v>
      </c>
      <c r="Q42" s="49">
        <v>26</v>
      </c>
      <c r="R42" s="47"/>
      <c r="S42" s="68">
        <f>S43+S47</f>
        <v>370</v>
      </c>
      <c r="T42" s="65">
        <f>T43+T47</f>
        <v>8025.6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561</v>
      </c>
      <c r="F43" s="66">
        <v>12168.6</v>
      </c>
      <c r="H43" s="118"/>
      <c r="I43" s="36" t="s">
        <v>42</v>
      </c>
      <c r="J43" s="49">
        <v>27</v>
      </c>
      <c r="K43" s="47"/>
      <c r="L43" s="59">
        <v>191</v>
      </c>
      <c r="M43" s="66">
        <v>4143</v>
      </c>
      <c r="O43" s="118"/>
      <c r="P43" s="36" t="s">
        <v>42</v>
      </c>
      <c r="Q43" s="49">
        <v>27</v>
      </c>
      <c r="R43" s="47"/>
      <c r="S43" s="59">
        <v>370</v>
      </c>
      <c r="T43" s="66">
        <v>8025.6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760441.2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363469.70000000007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396971.49999999994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1200</v>
      </c>
      <c r="F15" s="65">
        <v>24422.699999999997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574</v>
      </c>
      <c r="M15" s="65">
        <v>11682.2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626</v>
      </c>
      <c r="T15" s="65">
        <v>12740.499999999996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1200</v>
      </c>
      <c r="F16" s="66">
        <v>24422.699999999997</v>
      </c>
      <c r="H16" s="123"/>
      <c r="I16" s="30" t="s">
        <v>10</v>
      </c>
      <c r="J16" s="101">
        <v>3</v>
      </c>
      <c r="K16" s="47"/>
      <c r="L16" s="59">
        <v>574</v>
      </c>
      <c r="M16" s="66">
        <v>11682.2</v>
      </c>
      <c r="O16" s="123"/>
      <c r="P16" s="30" t="s">
        <v>10</v>
      </c>
      <c r="Q16" s="101">
        <v>3</v>
      </c>
      <c r="R16" s="47"/>
      <c r="S16" s="59">
        <v>626</v>
      </c>
      <c r="T16" s="66">
        <v>12740.499999999996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26308</v>
      </c>
      <c r="F19" s="65">
        <f>F20+F21</f>
        <v>25508.100000000002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12586</v>
      </c>
      <c r="M19" s="65">
        <f>M20+M21</f>
        <v>12203.300000000001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13722</v>
      </c>
      <c r="T19" s="65">
        <f>T20+T21</f>
        <v>13304.800000000001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26298</v>
      </c>
      <c r="F20" s="66">
        <v>25497.7</v>
      </c>
      <c r="H20" s="123"/>
      <c r="I20" s="30" t="s">
        <v>35</v>
      </c>
      <c r="J20" s="101">
        <v>6</v>
      </c>
      <c r="K20" s="47"/>
      <c r="L20" s="59">
        <v>12581</v>
      </c>
      <c r="M20" s="66">
        <v>12198.1</v>
      </c>
      <c r="O20" s="123"/>
      <c r="P20" s="30" t="s">
        <v>35</v>
      </c>
      <c r="Q20" s="101">
        <v>6</v>
      </c>
      <c r="R20" s="47"/>
      <c r="S20" s="59">
        <v>13717</v>
      </c>
      <c r="T20" s="66">
        <v>13299.6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</v>
      </c>
      <c r="F21" s="66">
        <v>10.4</v>
      </c>
      <c r="H21" s="123"/>
      <c r="I21" s="33" t="s">
        <v>36</v>
      </c>
      <c r="J21" s="101">
        <v>7</v>
      </c>
      <c r="K21" s="47"/>
      <c r="L21" s="59">
        <v>5</v>
      </c>
      <c r="M21" s="66">
        <v>5.2</v>
      </c>
      <c r="O21" s="123"/>
      <c r="P21" s="33" t="s">
        <v>36</v>
      </c>
      <c r="Q21" s="101">
        <v>7</v>
      </c>
      <c r="R21" s="47"/>
      <c r="S21" s="59">
        <v>5</v>
      </c>
      <c r="T21" s="66">
        <v>5.2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1300</v>
      </c>
      <c r="F22" s="65">
        <f t="shared" ref="F22" si="0">F23+F24</f>
        <v>1893.3</v>
      </c>
      <c r="H22" s="123"/>
      <c r="I22" s="32" t="s">
        <v>31</v>
      </c>
      <c r="J22" s="101">
        <v>8</v>
      </c>
      <c r="K22" s="47" t="s">
        <v>16</v>
      </c>
      <c r="L22" s="68">
        <f>L23+L24</f>
        <v>622</v>
      </c>
      <c r="M22" s="65">
        <f t="shared" ref="M22" si="1">M23+M24</f>
        <v>905.9</v>
      </c>
      <c r="O22" s="123"/>
      <c r="P22" s="32" t="s">
        <v>31</v>
      </c>
      <c r="Q22" s="101">
        <v>8</v>
      </c>
      <c r="R22" s="47" t="s">
        <v>16</v>
      </c>
      <c r="S22" s="68">
        <f>S23+S24</f>
        <v>678</v>
      </c>
      <c r="T22" s="65">
        <f t="shared" ref="T22" si="2">T23+T24</f>
        <v>987.4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1300</v>
      </c>
      <c r="F23" s="66">
        <v>1893.3</v>
      </c>
      <c r="H23" s="123"/>
      <c r="I23" s="30" t="s">
        <v>35</v>
      </c>
      <c r="J23" s="101">
        <v>9</v>
      </c>
      <c r="K23" s="47"/>
      <c r="L23" s="59">
        <v>622</v>
      </c>
      <c r="M23" s="66">
        <v>905.9</v>
      </c>
      <c r="O23" s="123"/>
      <c r="P23" s="30" t="s">
        <v>35</v>
      </c>
      <c r="Q23" s="101">
        <v>9</v>
      </c>
      <c r="R23" s="47"/>
      <c r="S23" s="59">
        <v>678</v>
      </c>
      <c r="T23" s="66">
        <v>987.4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25401.800000000003</v>
      </c>
      <c r="H25" s="123"/>
      <c r="I25" s="32" t="s">
        <v>28</v>
      </c>
      <c r="J25" s="101">
        <v>11</v>
      </c>
      <c r="K25" s="47" t="s">
        <v>17</v>
      </c>
      <c r="L25" s="68">
        <f>L26+L27</f>
        <v>3210</v>
      </c>
      <c r="M25" s="65">
        <f>M26+M27</f>
        <v>12152</v>
      </c>
      <c r="O25" s="123"/>
      <c r="P25" s="32" t="s">
        <v>28</v>
      </c>
      <c r="Q25" s="101">
        <v>11</v>
      </c>
      <c r="R25" s="47" t="s">
        <v>17</v>
      </c>
      <c r="S25" s="68">
        <f>S26+S27</f>
        <v>3500</v>
      </c>
      <c r="T25" s="65">
        <f>T26+T27</f>
        <v>13249.8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6710</v>
      </c>
      <c r="F26" s="66">
        <v>20891.400000000001</v>
      </c>
      <c r="H26" s="123"/>
      <c r="I26" s="30" t="s">
        <v>35</v>
      </c>
      <c r="J26" s="101">
        <v>12</v>
      </c>
      <c r="K26" s="47"/>
      <c r="L26" s="59">
        <v>3210</v>
      </c>
      <c r="M26" s="66">
        <v>9994.2000000000007</v>
      </c>
      <c r="O26" s="123"/>
      <c r="P26" s="30" t="s">
        <v>35</v>
      </c>
      <c r="Q26" s="101">
        <v>12</v>
      </c>
      <c r="R26" s="47"/>
      <c r="S26" s="59">
        <v>3500</v>
      </c>
      <c r="T26" s="66">
        <v>10897.2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4510.3999999999996</v>
      </c>
      <c r="H27" s="123"/>
      <c r="I27" s="33" t="s">
        <v>141</v>
      </c>
      <c r="J27" s="101">
        <v>13</v>
      </c>
      <c r="K27" s="47"/>
      <c r="L27" s="59">
        <v>0</v>
      </c>
      <c r="M27" s="66">
        <v>2157.8000000000002</v>
      </c>
      <c r="O27" s="123"/>
      <c r="P27" s="33" t="s">
        <v>141</v>
      </c>
      <c r="Q27" s="101">
        <v>13</v>
      </c>
      <c r="R27" s="47"/>
      <c r="S27" s="59">
        <v>0</v>
      </c>
      <c r="T27" s="66">
        <v>2352.5999999999995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4938</v>
      </c>
      <c r="F29" s="65">
        <f>F30+F40+F41</f>
        <v>597487.6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2362</v>
      </c>
      <c r="M29" s="65">
        <f>M30+M40+M41</f>
        <v>285510.40000000002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2576</v>
      </c>
      <c r="T29" s="65">
        <f>T30+T40+T41</f>
        <v>311977.19999999995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4935</v>
      </c>
      <c r="F30" s="66">
        <v>595149.29999999993</v>
      </c>
      <c r="G30" s="37"/>
      <c r="H30" s="123"/>
      <c r="I30" s="36" t="s">
        <v>42</v>
      </c>
      <c r="J30" s="49">
        <v>15</v>
      </c>
      <c r="K30" s="48" t="s">
        <v>9</v>
      </c>
      <c r="L30" s="59">
        <v>2361</v>
      </c>
      <c r="M30" s="66">
        <v>284731</v>
      </c>
      <c r="N30" s="37"/>
      <c r="O30" s="123"/>
      <c r="P30" s="36" t="s">
        <v>42</v>
      </c>
      <c r="Q30" s="49">
        <v>15</v>
      </c>
      <c r="R30" s="48" t="s">
        <v>9</v>
      </c>
      <c r="S30" s="59">
        <v>2574</v>
      </c>
      <c r="T30" s="66">
        <v>310418.29999999993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3</v>
      </c>
      <c r="F40" s="66">
        <v>2338.3000000000002</v>
      </c>
      <c r="H40" s="123"/>
      <c r="I40" s="40" t="s">
        <v>13</v>
      </c>
      <c r="J40" s="49">
        <v>24</v>
      </c>
      <c r="K40" s="47" t="s">
        <v>9</v>
      </c>
      <c r="L40" s="59">
        <v>1</v>
      </c>
      <c r="M40" s="66">
        <v>779.4</v>
      </c>
      <c r="O40" s="123"/>
      <c r="P40" s="40" t="s">
        <v>13</v>
      </c>
      <c r="Q40" s="49">
        <v>24</v>
      </c>
      <c r="R40" s="47" t="s">
        <v>9</v>
      </c>
      <c r="S40" s="59">
        <v>2</v>
      </c>
      <c r="T40" s="66">
        <v>1558.9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951</v>
      </c>
      <c r="F42" s="65">
        <f>F43+F47</f>
        <v>85727.7</v>
      </c>
      <c r="H42" s="117" t="s">
        <v>26</v>
      </c>
      <c r="I42" s="42" t="s">
        <v>29</v>
      </c>
      <c r="J42" s="49">
        <v>26</v>
      </c>
      <c r="K42" s="47"/>
      <c r="L42" s="68">
        <f>L43+L47</f>
        <v>455</v>
      </c>
      <c r="M42" s="65">
        <f>M43+M47</f>
        <v>41015.9</v>
      </c>
      <c r="O42" s="117" t="s">
        <v>26</v>
      </c>
      <c r="P42" s="42" t="s">
        <v>29</v>
      </c>
      <c r="Q42" s="49">
        <v>26</v>
      </c>
      <c r="R42" s="47"/>
      <c r="S42" s="68">
        <f>S43+S47</f>
        <v>496</v>
      </c>
      <c r="T42" s="65">
        <f>T43+T47</f>
        <v>44711.799999999996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951</v>
      </c>
      <c r="F43" s="66">
        <v>85727.7</v>
      </c>
      <c r="H43" s="118"/>
      <c r="I43" s="36" t="s">
        <v>42</v>
      </c>
      <c r="J43" s="49">
        <v>27</v>
      </c>
      <c r="K43" s="47"/>
      <c r="L43" s="59">
        <v>455</v>
      </c>
      <c r="M43" s="66">
        <v>41015.9</v>
      </c>
      <c r="O43" s="118"/>
      <c r="P43" s="36" t="s">
        <v>42</v>
      </c>
      <c r="Q43" s="49">
        <v>27</v>
      </c>
      <c r="R43" s="47"/>
      <c r="S43" s="59">
        <v>496</v>
      </c>
      <c r="T43" s="66">
        <v>44711.799999999996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10066.300000000001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386.7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9679.6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2102</v>
      </c>
      <c r="F19" s="65">
        <f>F20+F21</f>
        <v>4541.8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81</v>
      </c>
      <c r="M19" s="65">
        <f>M20+M21</f>
        <v>178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2021</v>
      </c>
      <c r="T19" s="65">
        <f>T20+T21</f>
        <v>4363.8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509</v>
      </c>
      <c r="F20" s="66">
        <v>4058.7</v>
      </c>
      <c r="H20" s="123"/>
      <c r="I20" s="30" t="s">
        <v>35</v>
      </c>
      <c r="J20" s="101">
        <v>6</v>
      </c>
      <c r="K20" s="47"/>
      <c r="L20" s="59">
        <v>20</v>
      </c>
      <c r="M20" s="66">
        <v>159.5</v>
      </c>
      <c r="O20" s="123"/>
      <c r="P20" s="30" t="s">
        <v>35</v>
      </c>
      <c r="Q20" s="101">
        <v>6</v>
      </c>
      <c r="R20" s="47"/>
      <c r="S20" s="59">
        <v>489</v>
      </c>
      <c r="T20" s="66">
        <v>3899.2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1593</v>
      </c>
      <c r="F21" s="66">
        <v>483.1</v>
      </c>
      <c r="H21" s="123"/>
      <c r="I21" s="33" t="s">
        <v>36</v>
      </c>
      <c r="J21" s="101">
        <v>7</v>
      </c>
      <c r="K21" s="47"/>
      <c r="L21" s="59">
        <v>61</v>
      </c>
      <c r="M21" s="66">
        <v>18.5</v>
      </c>
      <c r="O21" s="123"/>
      <c r="P21" s="33" t="s">
        <v>36</v>
      </c>
      <c r="Q21" s="101">
        <v>7</v>
      </c>
      <c r="R21" s="47"/>
      <c r="S21" s="59">
        <v>1532</v>
      </c>
      <c r="T21" s="66">
        <v>464.6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50</v>
      </c>
      <c r="F22" s="65">
        <f t="shared" ref="F22" si="0">F23+F24</f>
        <v>89.1</v>
      </c>
      <c r="H22" s="123"/>
      <c r="I22" s="32" t="s">
        <v>31</v>
      </c>
      <c r="J22" s="101">
        <v>8</v>
      </c>
      <c r="K22" s="47" t="s">
        <v>16</v>
      </c>
      <c r="L22" s="68">
        <f>L23+L24</f>
        <v>2</v>
      </c>
      <c r="M22" s="65">
        <f t="shared" ref="M22" si="1">M23+M24</f>
        <v>3.6</v>
      </c>
      <c r="O22" s="123"/>
      <c r="P22" s="32" t="s">
        <v>31</v>
      </c>
      <c r="Q22" s="101">
        <v>8</v>
      </c>
      <c r="R22" s="47" t="s">
        <v>16</v>
      </c>
      <c r="S22" s="68">
        <f>S23+S24</f>
        <v>48</v>
      </c>
      <c r="T22" s="65">
        <f t="shared" ref="T22" si="2">T23+T24</f>
        <v>85.5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50</v>
      </c>
      <c r="F23" s="66">
        <v>89.1</v>
      </c>
      <c r="H23" s="123"/>
      <c r="I23" s="30" t="s">
        <v>35</v>
      </c>
      <c r="J23" s="101">
        <v>9</v>
      </c>
      <c r="K23" s="47"/>
      <c r="L23" s="59">
        <v>2</v>
      </c>
      <c r="M23" s="66">
        <v>3.6</v>
      </c>
      <c r="O23" s="123"/>
      <c r="P23" s="30" t="s">
        <v>35</v>
      </c>
      <c r="Q23" s="101">
        <v>9</v>
      </c>
      <c r="R23" s="47"/>
      <c r="S23" s="59">
        <v>48</v>
      </c>
      <c r="T23" s="66">
        <v>85.5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1411</v>
      </c>
      <c r="F25" s="65">
        <f>F26+F27</f>
        <v>4619</v>
      </c>
      <c r="H25" s="123"/>
      <c r="I25" s="32" t="s">
        <v>28</v>
      </c>
      <c r="J25" s="101">
        <v>11</v>
      </c>
      <c r="K25" s="47" t="s">
        <v>17</v>
      </c>
      <c r="L25" s="68">
        <f>L26+L27</f>
        <v>54</v>
      </c>
      <c r="M25" s="65">
        <f>M26+M27</f>
        <v>177.9</v>
      </c>
      <c r="O25" s="123"/>
      <c r="P25" s="32" t="s">
        <v>28</v>
      </c>
      <c r="Q25" s="101">
        <v>11</v>
      </c>
      <c r="R25" s="47" t="s">
        <v>17</v>
      </c>
      <c r="S25" s="68">
        <f>S26+S27</f>
        <v>1357</v>
      </c>
      <c r="T25" s="65">
        <f>T26+T27</f>
        <v>4441.0999999999995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668</v>
      </c>
      <c r="F26" s="66">
        <v>3065.2</v>
      </c>
      <c r="H26" s="123"/>
      <c r="I26" s="30" t="s">
        <v>35</v>
      </c>
      <c r="J26" s="101">
        <v>12</v>
      </c>
      <c r="K26" s="47"/>
      <c r="L26" s="59">
        <v>26</v>
      </c>
      <c r="M26" s="66">
        <v>119.3</v>
      </c>
      <c r="O26" s="123"/>
      <c r="P26" s="30" t="s">
        <v>35</v>
      </c>
      <c r="Q26" s="101">
        <v>12</v>
      </c>
      <c r="R26" s="47"/>
      <c r="S26" s="59">
        <v>642</v>
      </c>
      <c r="T26" s="66">
        <v>2945.8999999999996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743</v>
      </c>
      <c r="F27" s="66">
        <v>1553.8</v>
      </c>
      <c r="H27" s="123"/>
      <c r="I27" s="33" t="s">
        <v>141</v>
      </c>
      <c r="J27" s="101">
        <v>13</v>
      </c>
      <c r="K27" s="47"/>
      <c r="L27" s="59">
        <v>28</v>
      </c>
      <c r="M27" s="66">
        <v>58.6</v>
      </c>
      <c r="O27" s="123"/>
      <c r="P27" s="33" t="s">
        <v>141</v>
      </c>
      <c r="Q27" s="101">
        <v>13</v>
      </c>
      <c r="R27" s="47"/>
      <c r="S27" s="59">
        <v>715</v>
      </c>
      <c r="T27" s="66">
        <v>1495.2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30</v>
      </c>
      <c r="F42" s="65">
        <f>F43+F47</f>
        <v>816.4</v>
      </c>
      <c r="H42" s="11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27.2</v>
      </c>
      <c r="O42" s="117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789.19999999999993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30</v>
      </c>
      <c r="F43" s="66">
        <v>816.4</v>
      </c>
      <c r="H43" s="118"/>
      <c r="I43" s="36" t="s">
        <v>42</v>
      </c>
      <c r="J43" s="49">
        <v>27</v>
      </c>
      <c r="K43" s="47"/>
      <c r="L43" s="59">
        <v>1</v>
      </c>
      <c r="M43" s="66">
        <v>27.2</v>
      </c>
      <c r="O43" s="118"/>
      <c r="P43" s="36" t="s">
        <v>42</v>
      </c>
      <c r="Q43" s="49">
        <v>27</v>
      </c>
      <c r="R43" s="47"/>
      <c r="S43" s="59">
        <v>29</v>
      </c>
      <c r="T43" s="66">
        <v>789.19999999999993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266</v>
      </c>
      <c r="B7" s="135"/>
      <c r="C7" s="135"/>
      <c r="D7" s="135"/>
      <c r="E7" s="135"/>
      <c r="F7" s="135"/>
      <c r="H7" s="135" t="s">
        <v>266</v>
      </c>
      <c r="I7" s="135"/>
      <c r="J7" s="135"/>
      <c r="K7" s="135"/>
      <c r="L7" s="135"/>
      <c r="M7" s="135"/>
      <c r="O7" s="135" t="s">
        <v>266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45498.3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18884.900000000001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26613.4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730</v>
      </c>
      <c r="F29" s="65">
        <f>F30+F40+F41</f>
        <v>45498.3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303</v>
      </c>
      <c r="M29" s="65">
        <f>M30+M40+M41</f>
        <v>18884.900000000001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427</v>
      </c>
      <c r="T29" s="65">
        <f>T30+T40+T41</f>
        <v>26613.4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730</v>
      </c>
      <c r="F30" s="66">
        <v>45498.3</v>
      </c>
      <c r="G30" s="37"/>
      <c r="H30" s="123"/>
      <c r="I30" s="36" t="s">
        <v>42</v>
      </c>
      <c r="J30" s="49">
        <v>15</v>
      </c>
      <c r="K30" s="48" t="s">
        <v>9</v>
      </c>
      <c r="L30" s="59">
        <v>303</v>
      </c>
      <c r="M30" s="66">
        <v>18884.900000000001</v>
      </c>
      <c r="N30" s="37"/>
      <c r="O30" s="123"/>
      <c r="P30" s="36" t="s">
        <v>42</v>
      </c>
      <c r="Q30" s="49">
        <v>15</v>
      </c>
      <c r="R30" s="48" t="s">
        <v>9</v>
      </c>
      <c r="S30" s="59">
        <v>427</v>
      </c>
      <c r="T30" s="66">
        <v>26613.4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730</v>
      </c>
      <c r="F32" s="67">
        <v>45498.3</v>
      </c>
      <c r="H32" s="123"/>
      <c r="I32" s="121"/>
      <c r="J32" s="49">
        <v>17</v>
      </c>
      <c r="K32" s="47" t="s">
        <v>9</v>
      </c>
      <c r="L32" s="60">
        <v>303</v>
      </c>
      <c r="M32" s="67">
        <v>18884.900000000001</v>
      </c>
      <c r="O32" s="123"/>
      <c r="P32" s="121"/>
      <c r="Q32" s="49">
        <v>17</v>
      </c>
      <c r="R32" s="47" t="s">
        <v>9</v>
      </c>
      <c r="S32" s="60">
        <v>427</v>
      </c>
      <c r="T32" s="67">
        <v>26613.4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23.4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46.8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23.4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46.8</v>
      </c>
      <c r="H27" s="123"/>
      <c r="I27" s="33" t="s">
        <v>141</v>
      </c>
      <c r="J27" s="101">
        <v>13</v>
      </c>
      <c r="K27" s="47"/>
      <c r="L27" s="59">
        <v>0</v>
      </c>
      <c r="M27" s="66">
        <v>23.4</v>
      </c>
      <c r="O27" s="123"/>
      <c r="P27" s="33" t="s">
        <v>141</v>
      </c>
      <c r="Q27" s="101">
        <v>13</v>
      </c>
      <c r="R27" s="47"/>
      <c r="S27" s="59">
        <v>0</v>
      </c>
      <c r="T27" s="66">
        <v>23.4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220.5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83.5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78.900000000000006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38</v>
      </c>
      <c r="M19" s="65">
        <f>M20+M21</f>
        <v>30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62</v>
      </c>
      <c r="T19" s="65">
        <f>T20+T21</f>
        <v>48.900000000000006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78.900000000000006</v>
      </c>
      <c r="H21" s="123"/>
      <c r="I21" s="33" t="s">
        <v>36</v>
      </c>
      <c r="J21" s="101">
        <v>7</v>
      </c>
      <c r="K21" s="47"/>
      <c r="L21" s="59">
        <v>38</v>
      </c>
      <c r="M21" s="66">
        <v>30</v>
      </c>
      <c r="O21" s="123"/>
      <c r="P21" s="33" t="s">
        <v>36</v>
      </c>
      <c r="Q21" s="101">
        <v>7</v>
      </c>
      <c r="R21" s="47"/>
      <c r="S21" s="59">
        <v>62</v>
      </c>
      <c r="T21" s="66">
        <v>48.900000000000006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141.6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53.5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88.1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141.6</v>
      </c>
      <c r="H27" s="123"/>
      <c r="I27" s="33" t="s">
        <v>141</v>
      </c>
      <c r="J27" s="101">
        <v>13</v>
      </c>
      <c r="K27" s="47"/>
      <c r="L27" s="59">
        <v>0</v>
      </c>
      <c r="M27" s="66">
        <v>53.5</v>
      </c>
      <c r="O27" s="123"/>
      <c r="P27" s="33" t="s">
        <v>141</v>
      </c>
      <c r="Q27" s="101">
        <v>13</v>
      </c>
      <c r="R27" s="47"/>
      <c r="S27" s="59">
        <v>0</v>
      </c>
      <c r="T27" s="66">
        <v>88.1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8315.4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2640.8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5674.5999999999995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8315.4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2640.8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5674.5999999999995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8315.4</v>
      </c>
      <c r="H26" s="123"/>
      <c r="I26" s="30" t="s">
        <v>35</v>
      </c>
      <c r="J26" s="101">
        <v>12</v>
      </c>
      <c r="K26" s="47"/>
      <c r="L26" s="59">
        <v>0</v>
      </c>
      <c r="M26" s="66">
        <v>2640.8</v>
      </c>
      <c r="O26" s="123"/>
      <c r="P26" s="30" t="s">
        <v>35</v>
      </c>
      <c r="Q26" s="101">
        <v>12</v>
      </c>
      <c r="R26" s="47"/>
      <c r="S26" s="59">
        <v>0</v>
      </c>
      <c r="T26" s="66">
        <v>5674.5999999999995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1093963.5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542607.19999999995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551356.30000000005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170425</v>
      </c>
      <c r="F15" s="65">
        <v>1093963.5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84531</v>
      </c>
      <c r="M15" s="65">
        <v>542607.19999999995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85894</v>
      </c>
      <c r="T15" s="65">
        <v>551356.30000000005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170425</v>
      </c>
      <c r="F16" s="66">
        <v>1093963.5</v>
      </c>
      <c r="H16" s="123"/>
      <c r="I16" s="30" t="s">
        <v>10</v>
      </c>
      <c r="J16" s="101">
        <v>3</v>
      </c>
      <c r="K16" s="47"/>
      <c r="L16" s="59">
        <v>84531</v>
      </c>
      <c r="M16" s="66">
        <v>542607.19999999995</v>
      </c>
      <c r="O16" s="123"/>
      <c r="P16" s="30" t="s">
        <v>10</v>
      </c>
      <c r="Q16" s="101">
        <v>3</v>
      </c>
      <c r="R16" s="47"/>
      <c r="S16" s="59">
        <v>85894</v>
      </c>
      <c r="T16" s="66">
        <v>551356.30000000005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243</v>
      </c>
      <c r="B7" s="135"/>
      <c r="C7" s="135"/>
      <c r="D7" s="135"/>
      <c r="E7" s="135"/>
      <c r="F7" s="135"/>
      <c r="H7" s="135" t="s">
        <v>243</v>
      </c>
      <c r="I7" s="135"/>
      <c r="J7" s="135"/>
      <c r="K7" s="135"/>
      <c r="L7" s="135"/>
      <c r="M7" s="135"/>
      <c r="O7" s="135" t="s">
        <v>243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411.5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187.7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223.8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411.5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187.7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223.8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411.5</v>
      </c>
      <c r="H27" s="123"/>
      <c r="I27" s="33" t="s">
        <v>141</v>
      </c>
      <c r="J27" s="101">
        <v>13</v>
      </c>
      <c r="K27" s="47"/>
      <c r="L27" s="59">
        <v>0</v>
      </c>
      <c r="M27" s="66">
        <v>187.7</v>
      </c>
      <c r="O27" s="123"/>
      <c r="P27" s="33" t="s">
        <v>141</v>
      </c>
      <c r="Q27" s="101">
        <v>13</v>
      </c>
      <c r="R27" s="47"/>
      <c r="S27" s="59">
        <v>0</v>
      </c>
      <c r="T27" s="66">
        <v>223.8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267</v>
      </c>
      <c r="B7" s="135"/>
      <c r="C7" s="135"/>
      <c r="D7" s="135"/>
      <c r="E7" s="135"/>
      <c r="F7" s="135"/>
      <c r="H7" s="135" t="s">
        <v>267</v>
      </c>
      <c r="I7" s="135"/>
      <c r="J7" s="135"/>
      <c r="K7" s="135"/>
      <c r="L7" s="135"/>
      <c r="M7" s="135"/>
      <c r="O7" s="135" t="s">
        <v>267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21707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10074.200000000001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11632.8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21707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10074.200000000001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11632.8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19621.8</v>
      </c>
      <c r="H26" s="123"/>
      <c r="I26" s="30" t="s">
        <v>35</v>
      </c>
      <c r="J26" s="101">
        <v>12</v>
      </c>
      <c r="K26" s="47"/>
      <c r="L26" s="59">
        <v>0</v>
      </c>
      <c r="M26" s="66">
        <v>9106.5</v>
      </c>
      <c r="O26" s="123"/>
      <c r="P26" s="30" t="s">
        <v>35</v>
      </c>
      <c r="Q26" s="101">
        <v>12</v>
      </c>
      <c r="R26" s="47"/>
      <c r="S26" s="59">
        <v>0</v>
      </c>
      <c r="T26" s="66">
        <v>10515.3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2085.1999999999998</v>
      </c>
      <c r="H27" s="123"/>
      <c r="I27" s="33" t="s">
        <v>141</v>
      </c>
      <c r="J27" s="101">
        <v>13</v>
      </c>
      <c r="K27" s="47"/>
      <c r="L27" s="59">
        <v>0</v>
      </c>
      <c r="M27" s="66">
        <v>967.7</v>
      </c>
      <c r="O27" s="123"/>
      <c r="P27" s="33" t="s">
        <v>141</v>
      </c>
      <c r="Q27" s="101">
        <v>13</v>
      </c>
      <c r="R27" s="47"/>
      <c r="S27" s="59">
        <v>0</v>
      </c>
      <c r="T27" s="66">
        <v>1117.4999999999998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28004.7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11958.2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16046.5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28004.7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11958.2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16046.5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28004.7</v>
      </c>
      <c r="H27" s="123"/>
      <c r="I27" s="33" t="s">
        <v>141</v>
      </c>
      <c r="J27" s="101">
        <v>13</v>
      </c>
      <c r="K27" s="47"/>
      <c r="L27" s="59">
        <v>0</v>
      </c>
      <c r="M27" s="66">
        <v>11958.2</v>
      </c>
      <c r="O27" s="123"/>
      <c r="P27" s="33" t="s">
        <v>141</v>
      </c>
      <c r="Q27" s="101">
        <v>13</v>
      </c>
      <c r="R27" s="47"/>
      <c r="S27" s="59">
        <v>0</v>
      </c>
      <c r="T27" s="66">
        <v>16046.5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6413.2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2828.6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3584.6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6413.2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2828.6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3584.6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6413.2</v>
      </c>
      <c r="H27" s="123"/>
      <c r="I27" s="33" t="s">
        <v>141</v>
      </c>
      <c r="J27" s="101">
        <v>13</v>
      </c>
      <c r="K27" s="47"/>
      <c r="L27" s="59">
        <v>0</v>
      </c>
      <c r="M27" s="66">
        <v>2828.6</v>
      </c>
      <c r="O27" s="123"/>
      <c r="P27" s="33" t="s">
        <v>141</v>
      </c>
      <c r="Q27" s="101">
        <v>13</v>
      </c>
      <c r="R27" s="47"/>
      <c r="S27" s="59">
        <v>0</v>
      </c>
      <c r="T27" s="66">
        <v>3584.6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26928.6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12235.1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14693.499999999998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26928.6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12235.1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14693.499999999998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26928.6</v>
      </c>
      <c r="H27" s="123"/>
      <c r="I27" s="33" t="s">
        <v>141</v>
      </c>
      <c r="J27" s="101">
        <v>13</v>
      </c>
      <c r="K27" s="47"/>
      <c r="L27" s="59">
        <v>0</v>
      </c>
      <c r="M27" s="66">
        <v>12235.1</v>
      </c>
      <c r="O27" s="123"/>
      <c r="P27" s="33" t="s">
        <v>141</v>
      </c>
      <c r="Q27" s="101">
        <v>13</v>
      </c>
      <c r="R27" s="47"/>
      <c r="S27" s="59">
        <v>0</v>
      </c>
      <c r="T27" s="66">
        <v>14693.499999999998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390.5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168.2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222.29999999999998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220</v>
      </c>
      <c r="F19" s="65">
        <f>F20+F21</f>
        <v>104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96</v>
      </c>
      <c r="M19" s="65">
        <f>M20+M21</f>
        <v>45.4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124</v>
      </c>
      <c r="T19" s="65">
        <f>T20+T21</f>
        <v>58.6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220</v>
      </c>
      <c r="F21" s="66">
        <v>104</v>
      </c>
      <c r="H21" s="123"/>
      <c r="I21" s="33" t="s">
        <v>36</v>
      </c>
      <c r="J21" s="101">
        <v>7</v>
      </c>
      <c r="K21" s="47"/>
      <c r="L21" s="59">
        <v>96</v>
      </c>
      <c r="M21" s="66">
        <v>45.4</v>
      </c>
      <c r="O21" s="123"/>
      <c r="P21" s="33" t="s">
        <v>36</v>
      </c>
      <c r="Q21" s="101">
        <v>7</v>
      </c>
      <c r="R21" s="47"/>
      <c r="S21" s="59">
        <v>124</v>
      </c>
      <c r="T21" s="66">
        <v>58.6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14</v>
      </c>
      <c r="F25" s="65">
        <f>F26+F27</f>
        <v>286.5</v>
      </c>
      <c r="H25" s="123"/>
      <c r="I25" s="32" t="s">
        <v>28</v>
      </c>
      <c r="J25" s="101">
        <v>11</v>
      </c>
      <c r="K25" s="47" t="s">
        <v>17</v>
      </c>
      <c r="L25" s="68">
        <f>L26+L27</f>
        <v>6</v>
      </c>
      <c r="M25" s="65">
        <f>M26+M27</f>
        <v>122.8</v>
      </c>
      <c r="O25" s="123"/>
      <c r="P25" s="32" t="s">
        <v>28</v>
      </c>
      <c r="Q25" s="101">
        <v>11</v>
      </c>
      <c r="R25" s="47" t="s">
        <v>17</v>
      </c>
      <c r="S25" s="68">
        <f>S26+S27</f>
        <v>8</v>
      </c>
      <c r="T25" s="65">
        <f>T26+T27</f>
        <v>163.69999999999999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14</v>
      </c>
      <c r="F27" s="66">
        <v>286.5</v>
      </c>
      <c r="H27" s="123"/>
      <c r="I27" s="33" t="s">
        <v>141</v>
      </c>
      <c r="J27" s="101">
        <v>13</v>
      </c>
      <c r="K27" s="47"/>
      <c r="L27" s="59">
        <v>6</v>
      </c>
      <c r="M27" s="66">
        <v>122.8</v>
      </c>
      <c r="O27" s="123"/>
      <c r="P27" s="33" t="s">
        <v>141</v>
      </c>
      <c r="Q27" s="101">
        <v>13</v>
      </c>
      <c r="R27" s="47"/>
      <c r="S27" s="59">
        <v>8</v>
      </c>
      <c r="T27" s="66">
        <v>163.69999999999999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6.8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12</v>
      </c>
      <c r="H27" s="123"/>
      <c r="I27" s="33" t="s">
        <v>141</v>
      </c>
      <c r="J27" s="101">
        <v>13</v>
      </c>
      <c r="K27" s="47"/>
      <c r="L27" s="59">
        <v>0</v>
      </c>
      <c r="M27" s="66">
        <v>5.2</v>
      </c>
      <c r="O27" s="123"/>
      <c r="P27" s="33" t="s">
        <v>141</v>
      </c>
      <c r="Q27" s="101">
        <v>13</v>
      </c>
      <c r="R27" s="47"/>
      <c r="S27" s="59">
        <v>0</v>
      </c>
      <c r="T27" s="66">
        <v>6.8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14128.2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5444.6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8683.6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14128.2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5444.6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8683.6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14128.2</v>
      </c>
      <c r="H27" s="123"/>
      <c r="I27" s="33" t="s">
        <v>141</v>
      </c>
      <c r="J27" s="101">
        <v>13</v>
      </c>
      <c r="K27" s="47"/>
      <c r="L27" s="59">
        <v>0</v>
      </c>
      <c r="M27" s="66">
        <v>5444.6</v>
      </c>
      <c r="O27" s="123"/>
      <c r="P27" s="33" t="s">
        <v>141</v>
      </c>
      <c r="Q27" s="101">
        <v>13</v>
      </c>
      <c r="R27" s="47"/>
      <c r="S27" s="59">
        <v>0</v>
      </c>
      <c r="T27" s="66">
        <v>8683.6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21990.7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9326.2000000000007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12664.5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21990.7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9326.2000000000007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12664.5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21990.7</v>
      </c>
      <c r="H27" s="123"/>
      <c r="I27" s="33" t="s">
        <v>141</v>
      </c>
      <c r="J27" s="101">
        <v>13</v>
      </c>
      <c r="K27" s="47"/>
      <c r="L27" s="59">
        <v>0</v>
      </c>
      <c r="M27" s="66">
        <v>9326.2000000000007</v>
      </c>
      <c r="O27" s="123"/>
      <c r="P27" s="33" t="s">
        <v>141</v>
      </c>
      <c r="Q27" s="101">
        <v>13</v>
      </c>
      <c r="R27" s="47"/>
      <c r="S27" s="59">
        <v>0</v>
      </c>
      <c r="T27" s="66">
        <v>12664.5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5712.3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2654.7999999999997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3057.5000000000005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76.2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46</v>
      </c>
      <c r="M19" s="65">
        <f>M20+M21</f>
        <v>35.1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54</v>
      </c>
      <c r="T19" s="65">
        <f>T20+T21</f>
        <v>41.1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100</v>
      </c>
      <c r="F21" s="66">
        <v>76.2</v>
      </c>
      <c r="H21" s="123"/>
      <c r="I21" s="33" t="s">
        <v>36</v>
      </c>
      <c r="J21" s="101">
        <v>7</v>
      </c>
      <c r="K21" s="47"/>
      <c r="L21" s="59">
        <v>46</v>
      </c>
      <c r="M21" s="66">
        <v>35.1</v>
      </c>
      <c r="O21" s="123"/>
      <c r="P21" s="33" t="s">
        <v>36</v>
      </c>
      <c r="Q21" s="101">
        <v>7</v>
      </c>
      <c r="R21" s="47"/>
      <c r="S21" s="59">
        <v>54</v>
      </c>
      <c r="T21" s="66">
        <v>41.1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5636.1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2619.6999999999998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3016.4000000000005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5636.1</v>
      </c>
      <c r="H27" s="123"/>
      <c r="I27" s="33" t="s">
        <v>141</v>
      </c>
      <c r="J27" s="101">
        <v>13</v>
      </c>
      <c r="K27" s="47"/>
      <c r="L27" s="59">
        <v>0</v>
      </c>
      <c r="M27" s="66">
        <v>2619.6999999999998</v>
      </c>
      <c r="O27" s="123"/>
      <c r="P27" s="33" t="s">
        <v>141</v>
      </c>
      <c r="Q27" s="101">
        <v>13</v>
      </c>
      <c r="R27" s="47"/>
      <c r="S27" s="59">
        <v>0</v>
      </c>
      <c r="T27" s="66">
        <v>3016.4000000000005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8" t="s">
        <v>0</v>
      </c>
      <c r="B8" s="128"/>
      <c r="C8" s="128"/>
      <c r="D8" s="128"/>
      <c r="E8" s="128"/>
      <c r="F8" s="128"/>
      <c r="G8" s="113"/>
      <c r="H8" s="128" t="s">
        <v>0</v>
      </c>
      <c r="I8" s="128"/>
      <c r="J8" s="128"/>
      <c r="K8" s="128"/>
      <c r="L8" s="128"/>
      <c r="M8" s="128"/>
      <c r="N8" s="113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3464.2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1732.1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1732.1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3464.2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1732.1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1732.1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3464.2</v>
      </c>
      <c r="H27" s="123"/>
      <c r="I27" s="33" t="s">
        <v>141</v>
      </c>
      <c r="J27" s="101">
        <v>13</v>
      </c>
      <c r="K27" s="47"/>
      <c r="L27" s="59">
        <v>0</v>
      </c>
      <c r="M27" s="66">
        <v>1732.1</v>
      </c>
      <c r="O27" s="123"/>
      <c r="P27" s="33" t="s">
        <v>141</v>
      </c>
      <c r="Q27" s="101">
        <v>13</v>
      </c>
      <c r="R27" s="47"/>
      <c r="S27" s="59">
        <v>0</v>
      </c>
      <c r="T27" s="66">
        <v>1732.1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5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5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5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5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5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5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80250.599999999991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36739.5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43511.099999999991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3266</v>
      </c>
      <c r="F19" s="65">
        <f>F20+F21</f>
        <v>3328.5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1495</v>
      </c>
      <c r="M19" s="65">
        <f>M20+M21</f>
        <v>1523.6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1771</v>
      </c>
      <c r="T19" s="65">
        <f>T20+T21</f>
        <v>1804.9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3266</v>
      </c>
      <c r="F20" s="66">
        <v>3328.5</v>
      </c>
      <c r="H20" s="123"/>
      <c r="I20" s="30" t="s">
        <v>35</v>
      </c>
      <c r="J20" s="101">
        <v>6</v>
      </c>
      <c r="K20" s="47"/>
      <c r="L20" s="59">
        <v>1495</v>
      </c>
      <c r="M20" s="66">
        <v>1523.6</v>
      </c>
      <c r="O20" s="123"/>
      <c r="P20" s="30" t="s">
        <v>35</v>
      </c>
      <c r="Q20" s="101">
        <v>6</v>
      </c>
      <c r="R20" s="47"/>
      <c r="S20" s="59">
        <v>1771</v>
      </c>
      <c r="T20" s="66">
        <v>1804.9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8997</v>
      </c>
      <c r="F22" s="65">
        <f t="shared" ref="F22" si="0">F23+F24</f>
        <v>12348.9</v>
      </c>
      <c r="H22" s="123"/>
      <c r="I22" s="32" t="s">
        <v>31</v>
      </c>
      <c r="J22" s="101">
        <v>8</v>
      </c>
      <c r="K22" s="47" t="s">
        <v>16</v>
      </c>
      <c r="L22" s="68">
        <f>L23+L24</f>
        <v>4119</v>
      </c>
      <c r="M22" s="65">
        <f t="shared" ref="M22" si="1">M23+M24</f>
        <v>5653.6</v>
      </c>
      <c r="O22" s="123"/>
      <c r="P22" s="32" t="s">
        <v>31</v>
      </c>
      <c r="Q22" s="101">
        <v>8</v>
      </c>
      <c r="R22" s="47" t="s">
        <v>16</v>
      </c>
      <c r="S22" s="68">
        <f>S23+S24</f>
        <v>4878</v>
      </c>
      <c r="T22" s="65">
        <f t="shared" ref="T22" si="2">T23+T24</f>
        <v>6695.2999999999993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8997</v>
      </c>
      <c r="F23" s="66">
        <v>12348.9</v>
      </c>
      <c r="H23" s="123"/>
      <c r="I23" s="30" t="s">
        <v>35</v>
      </c>
      <c r="J23" s="101">
        <v>9</v>
      </c>
      <c r="K23" s="47"/>
      <c r="L23" s="59">
        <v>4119</v>
      </c>
      <c r="M23" s="66">
        <v>5653.6</v>
      </c>
      <c r="O23" s="123"/>
      <c r="P23" s="30" t="s">
        <v>35</v>
      </c>
      <c r="Q23" s="101">
        <v>9</v>
      </c>
      <c r="R23" s="47"/>
      <c r="S23" s="59">
        <v>4878</v>
      </c>
      <c r="T23" s="66">
        <v>6695.2999999999993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8130</v>
      </c>
      <c r="F25" s="65">
        <f>F26+F27</f>
        <v>64573.2</v>
      </c>
      <c r="H25" s="123"/>
      <c r="I25" s="32" t="s">
        <v>28</v>
      </c>
      <c r="J25" s="101">
        <v>11</v>
      </c>
      <c r="K25" s="47" t="s">
        <v>17</v>
      </c>
      <c r="L25" s="68">
        <f>L26+L27</f>
        <v>3722</v>
      </c>
      <c r="M25" s="65">
        <f>M26+M27</f>
        <v>29562.3</v>
      </c>
      <c r="O25" s="123"/>
      <c r="P25" s="32" t="s">
        <v>28</v>
      </c>
      <c r="Q25" s="101">
        <v>11</v>
      </c>
      <c r="R25" s="47" t="s">
        <v>17</v>
      </c>
      <c r="S25" s="68">
        <f>S26+S27</f>
        <v>4408</v>
      </c>
      <c r="T25" s="65">
        <f>T26+T27</f>
        <v>35010.899999999994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8130</v>
      </c>
      <c r="F26" s="66">
        <v>64573.2</v>
      </c>
      <c r="H26" s="123"/>
      <c r="I26" s="30" t="s">
        <v>35</v>
      </c>
      <c r="J26" s="101">
        <v>12</v>
      </c>
      <c r="K26" s="47"/>
      <c r="L26" s="59">
        <v>3722</v>
      </c>
      <c r="M26" s="66">
        <v>29562.3</v>
      </c>
      <c r="O26" s="123"/>
      <c r="P26" s="30" t="s">
        <v>35</v>
      </c>
      <c r="Q26" s="101">
        <v>12</v>
      </c>
      <c r="R26" s="47"/>
      <c r="S26" s="59">
        <v>4408</v>
      </c>
      <c r="T26" s="66">
        <v>35010.899999999994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5</v>
      </c>
      <c r="H27" s="123"/>
      <c r="I27" s="33" t="s">
        <v>141</v>
      </c>
      <c r="J27" s="101">
        <v>13</v>
      </c>
      <c r="K27" s="47"/>
      <c r="L27" s="59">
        <v>0</v>
      </c>
      <c r="M27" s="66">
        <v>2.5</v>
      </c>
      <c r="O27" s="123"/>
      <c r="P27" s="33" t="s">
        <v>141</v>
      </c>
      <c r="Q27" s="101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6" t="s">
        <v>0</v>
      </c>
      <c r="B8" s="136"/>
      <c r="C8" s="136"/>
      <c r="D8" s="136"/>
      <c r="E8" s="136"/>
      <c r="F8" s="136"/>
      <c r="G8" s="17"/>
      <c r="H8" s="136" t="s">
        <v>0</v>
      </c>
      <c r="I8" s="136"/>
      <c r="J8" s="136"/>
      <c r="K8" s="136"/>
      <c r="L8" s="136"/>
      <c r="M8" s="136"/>
      <c r="N8" s="17"/>
      <c r="O8" s="136" t="s">
        <v>0</v>
      </c>
      <c r="P8" s="136"/>
      <c r="Q8" s="136"/>
      <c r="R8" s="136"/>
      <c r="S8" s="136"/>
      <c r="T8" s="136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36" t="s">
        <v>1</v>
      </c>
      <c r="I10" s="136"/>
      <c r="J10" s="136"/>
      <c r="K10" s="136"/>
      <c r="L10" s="136"/>
      <c r="M10" s="136"/>
      <c r="O10" s="136" t="s">
        <v>1</v>
      </c>
      <c r="P10" s="136"/>
      <c r="Q10" s="136"/>
      <c r="R10" s="136"/>
      <c r="S10" s="136"/>
      <c r="T10" s="136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1412684.3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1037740.3999999999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374943.90000000008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20684</v>
      </c>
      <c r="F15" s="65">
        <v>162016.20000000001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15194</v>
      </c>
      <c r="M15" s="65">
        <v>118984.9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5490</v>
      </c>
      <c r="T15" s="65">
        <v>43031.300000000017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20684</v>
      </c>
      <c r="F16" s="66">
        <v>159036.20000000001</v>
      </c>
      <c r="H16" s="123"/>
      <c r="I16" s="30" t="s">
        <v>10</v>
      </c>
      <c r="J16" s="101">
        <v>3</v>
      </c>
      <c r="K16" s="47"/>
      <c r="L16" s="59">
        <v>15194</v>
      </c>
      <c r="M16" s="66">
        <v>116824.4</v>
      </c>
      <c r="O16" s="123"/>
      <c r="P16" s="30" t="s">
        <v>10</v>
      </c>
      <c r="Q16" s="101">
        <v>3</v>
      </c>
      <c r="R16" s="47"/>
      <c r="S16" s="59">
        <v>5490</v>
      </c>
      <c r="T16" s="66">
        <v>42211.800000000017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40</v>
      </c>
      <c r="F18" s="66">
        <v>2980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29</v>
      </c>
      <c r="M18" s="66">
        <v>2160.5</v>
      </c>
      <c r="N18" s="31"/>
      <c r="O18" s="123"/>
      <c r="P18" s="30" t="s">
        <v>11</v>
      </c>
      <c r="Q18" s="101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287174</v>
      </c>
      <c r="F19" s="65">
        <f>F20+F21</f>
        <v>474550.4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210958</v>
      </c>
      <c r="M19" s="65">
        <f>M20+M21</f>
        <v>348605.9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76216</v>
      </c>
      <c r="T19" s="65">
        <f>T20+T21</f>
        <v>125944.50000000001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111535</v>
      </c>
      <c r="F20" s="66">
        <v>401637.4</v>
      </c>
      <c r="H20" s="123"/>
      <c r="I20" s="30" t="s">
        <v>35</v>
      </c>
      <c r="J20" s="101">
        <v>6</v>
      </c>
      <c r="K20" s="47"/>
      <c r="L20" s="59">
        <v>81934</v>
      </c>
      <c r="M20" s="66">
        <v>295044.2</v>
      </c>
      <c r="O20" s="123"/>
      <c r="P20" s="30" t="s">
        <v>35</v>
      </c>
      <c r="Q20" s="101">
        <v>6</v>
      </c>
      <c r="R20" s="47"/>
      <c r="S20" s="59">
        <v>29601</v>
      </c>
      <c r="T20" s="66">
        <v>106593.20000000001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175639</v>
      </c>
      <c r="F21" s="66">
        <v>72913</v>
      </c>
      <c r="H21" s="123"/>
      <c r="I21" s="33" t="s">
        <v>36</v>
      </c>
      <c r="J21" s="101">
        <v>7</v>
      </c>
      <c r="K21" s="47"/>
      <c r="L21" s="59">
        <v>129024</v>
      </c>
      <c r="M21" s="66">
        <v>53561.7</v>
      </c>
      <c r="O21" s="123"/>
      <c r="P21" s="33" t="s">
        <v>36</v>
      </c>
      <c r="Q21" s="101">
        <v>7</v>
      </c>
      <c r="R21" s="47"/>
      <c r="S21" s="59">
        <v>46615</v>
      </c>
      <c r="T21" s="66">
        <v>19351.300000000003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64248</v>
      </c>
      <c r="F22" s="65">
        <f t="shared" ref="F22" si="0">F23+F24</f>
        <v>97228.5</v>
      </c>
      <c r="H22" s="123"/>
      <c r="I22" s="32" t="s">
        <v>31</v>
      </c>
      <c r="J22" s="101">
        <v>8</v>
      </c>
      <c r="K22" s="47" t="s">
        <v>16</v>
      </c>
      <c r="L22" s="68">
        <f>L23+L24</f>
        <v>47197</v>
      </c>
      <c r="M22" s="65">
        <f t="shared" ref="M22" si="1">M23+M24</f>
        <v>71424.7</v>
      </c>
      <c r="O22" s="123"/>
      <c r="P22" s="32" t="s">
        <v>31</v>
      </c>
      <c r="Q22" s="101">
        <v>8</v>
      </c>
      <c r="R22" s="47" t="s">
        <v>16</v>
      </c>
      <c r="S22" s="68">
        <f>S23+S24</f>
        <v>17051</v>
      </c>
      <c r="T22" s="65">
        <f t="shared" ref="T22" si="2">T23+T24</f>
        <v>25803.800000000003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64248</v>
      </c>
      <c r="F23" s="66">
        <v>97228.5</v>
      </c>
      <c r="H23" s="123"/>
      <c r="I23" s="30" t="s">
        <v>35</v>
      </c>
      <c r="J23" s="101">
        <v>9</v>
      </c>
      <c r="K23" s="47"/>
      <c r="L23" s="59">
        <v>47197</v>
      </c>
      <c r="M23" s="66">
        <v>71424.7</v>
      </c>
      <c r="O23" s="123"/>
      <c r="P23" s="30" t="s">
        <v>35</v>
      </c>
      <c r="Q23" s="101">
        <v>9</v>
      </c>
      <c r="R23" s="47"/>
      <c r="S23" s="59">
        <v>17051</v>
      </c>
      <c r="T23" s="66">
        <v>25803.800000000003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168809</v>
      </c>
      <c r="F25" s="65">
        <f>F26+F27</f>
        <v>643740.5</v>
      </c>
      <c r="H25" s="123"/>
      <c r="I25" s="32" t="s">
        <v>28</v>
      </c>
      <c r="J25" s="101">
        <v>11</v>
      </c>
      <c r="K25" s="47" t="s">
        <v>17</v>
      </c>
      <c r="L25" s="68">
        <f>L26+L27</f>
        <v>124007</v>
      </c>
      <c r="M25" s="65">
        <f>M26+M27</f>
        <v>472894.69999999995</v>
      </c>
      <c r="O25" s="123"/>
      <c r="P25" s="32" t="s">
        <v>28</v>
      </c>
      <c r="Q25" s="101">
        <v>11</v>
      </c>
      <c r="R25" s="47" t="s">
        <v>17</v>
      </c>
      <c r="S25" s="68">
        <f>S26+S27</f>
        <v>44802</v>
      </c>
      <c r="T25" s="65">
        <f>T26+T27</f>
        <v>170845.80000000005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35476</v>
      </c>
      <c r="F26" s="66">
        <v>394498.9</v>
      </c>
      <c r="H26" s="123"/>
      <c r="I26" s="30" t="s">
        <v>35</v>
      </c>
      <c r="J26" s="101">
        <v>12</v>
      </c>
      <c r="K26" s="47"/>
      <c r="L26" s="59">
        <v>26061</v>
      </c>
      <c r="M26" s="66">
        <v>289802.59999999998</v>
      </c>
      <c r="O26" s="123"/>
      <c r="P26" s="30" t="s">
        <v>35</v>
      </c>
      <c r="Q26" s="101">
        <v>12</v>
      </c>
      <c r="R26" s="47"/>
      <c r="S26" s="59">
        <v>9415</v>
      </c>
      <c r="T26" s="66">
        <v>104696.30000000005</v>
      </c>
      <c r="U26" s="34"/>
      <c r="V26" s="34"/>
    </row>
    <row r="27" spans="1:22" s="27" customFormat="1" ht="27.6" customHeight="1" x14ac:dyDescent="0.2">
      <c r="A27" s="137"/>
      <c r="B27" s="33" t="s">
        <v>141</v>
      </c>
      <c r="C27" s="101">
        <v>13</v>
      </c>
      <c r="D27" s="47"/>
      <c r="E27" s="59">
        <v>133333</v>
      </c>
      <c r="F27" s="66">
        <v>249241.60000000001</v>
      </c>
      <c r="H27" s="137"/>
      <c r="I27" s="33" t="s">
        <v>141</v>
      </c>
      <c r="J27" s="101">
        <v>13</v>
      </c>
      <c r="K27" s="47"/>
      <c r="L27" s="59">
        <v>97946</v>
      </c>
      <c r="M27" s="66">
        <v>183092.1</v>
      </c>
      <c r="O27" s="137"/>
      <c r="P27" s="33" t="s">
        <v>141</v>
      </c>
      <c r="Q27" s="101">
        <v>13</v>
      </c>
      <c r="R27" s="47"/>
      <c r="S27" s="59">
        <v>35387</v>
      </c>
      <c r="T27" s="66">
        <v>66149.5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1560</v>
      </c>
      <c r="F42" s="65">
        <f>F43+F47</f>
        <v>35148.699999999997</v>
      </c>
      <c r="H42" s="117" t="s">
        <v>26</v>
      </c>
      <c r="I42" s="42" t="s">
        <v>29</v>
      </c>
      <c r="J42" s="49">
        <v>26</v>
      </c>
      <c r="K42" s="47"/>
      <c r="L42" s="68">
        <f>L43+L47</f>
        <v>1146</v>
      </c>
      <c r="M42" s="65">
        <f>M43+M47</f>
        <v>25830.2</v>
      </c>
      <c r="O42" s="117" t="s">
        <v>26</v>
      </c>
      <c r="P42" s="42" t="s">
        <v>29</v>
      </c>
      <c r="Q42" s="49">
        <v>26</v>
      </c>
      <c r="R42" s="47"/>
      <c r="S42" s="68">
        <f>S43+S47</f>
        <v>414</v>
      </c>
      <c r="T42" s="65">
        <f>T43+T47</f>
        <v>9318.4999999999964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1560</v>
      </c>
      <c r="F43" s="66">
        <v>35148.699999999997</v>
      </c>
      <c r="H43" s="118"/>
      <c r="I43" s="36" t="s">
        <v>42</v>
      </c>
      <c r="J43" s="49">
        <v>27</v>
      </c>
      <c r="K43" s="47"/>
      <c r="L43" s="59">
        <v>1146</v>
      </c>
      <c r="M43" s="66">
        <v>25830.2</v>
      </c>
      <c r="O43" s="118"/>
      <c r="P43" s="36" t="s">
        <v>42</v>
      </c>
      <c r="Q43" s="49">
        <v>27</v>
      </c>
      <c r="R43" s="47"/>
      <c r="S43" s="59">
        <v>414</v>
      </c>
      <c r="T43" s="66">
        <v>9318.4999999999964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50</v>
      </c>
      <c r="F44" s="67">
        <v>2812.5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37</v>
      </c>
      <c r="M44" s="67">
        <v>2081.3000000000002</v>
      </c>
      <c r="O44" s="118"/>
      <c r="P44" s="39" t="s">
        <v>40</v>
      </c>
      <c r="Q44" s="49">
        <v>28</v>
      </c>
      <c r="R44" s="48" t="s">
        <v>20</v>
      </c>
      <c r="S44" s="60">
        <v>13</v>
      </c>
      <c r="T44" s="67">
        <v>731.19999999999982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15602.8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5869.6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9733.1999999999989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3244</v>
      </c>
      <c r="F19" s="65">
        <f>F20+F21</f>
        <v>699.7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1220</v>
      </c>
      <c r="M19" s="65">
        <f>M20+M21</f>
        <v>263.10000000000002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2024</v>
      </c>
      <c r="T19" s="65">
        <f>T20+T21</f>
        <v>436.6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3244</v>
      </c>
      <c r="F21" s="66">
        <v>699.7</v>
      </c>
      <c r="H21" s="123"/>
      <c r="I21" s="33" t="s">
        <v>36</v>
      </c>
      <c r="J21" s="101">
        <v>7</v>
      </c>
      <c r="K21" s="47"/>
      <c r="L21" s="59">
        <v>1220</v>
      </c>
      <c r="M21" s="66">
        <v>263.10000000000002</v>
      </c>
      <c r="O21" s="123"/>
      <c r="P21" s="33" t="s">
        <v>36</v>
      </c>
      <c r="Q21" s="101">
        <v>7</v>
      </c>
      <c r="R21" s="47"/>
      <c r="S21" s="59">
        <v>2024</v>
      </c>
      <c r="T21" s="66">
        <v>436.6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5000</v>
      </c>
      <c r="F22" s="65">
        <f t="shared" ref="F22" si="0">F23+F24</f>
        <v>10284.299999999999</v>
      </c>
      <c r="H22" s="123"/>
      <c r="I22" s="32" t="s">
        <v>31</v>
      </c>
      <c r="J22" s="101">
        <v>8</v>
      </c>
      <c r="K22" s="47" t="s">
        <v>16</v>
      </c>
      <c r="L22" s="68">
        <f>L23+L24</f>
        <v>1881</v>
      </c>
      <c r="M22" s="65">
        <f t="shared" ref="M22" si="1">M23+M24</f>
        <v>3869</v>
      </c>
      <c r="O22" s="123"/>
      <c r="P22" s="32" t="s">
        <v>31</v>
      </c>
      <c r="Q22" s="101">
        <v>8</v>
      </c>
      <c r="R22" s="47" t="s">
        <v>16</v>
      </c>
      <c r="S22" s="68">
        <f>S23+S24</f>
        <v>3119</v>
      </c>
      <c r="T22" s="65">
        <f t="shared" ref="T22" si="2">T23+T24</f>
        <v>6415.2999999999993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5000</v>
      </c>
      <c r="F23" s="66">
        <v>10284.299999999999</v>
      </c>
      <c r="H23" s="123"/>
      <c r="I23" s="30" t="s">
        <v>35</v>
      </c>
      <c r="J23" s="101">
        <v>9</v>
      </c>
      <c r="K23" s="47"/>
      <c r="L23" s="59">
        <v>1881</v>
      </c>
      <c r="M23" s="66">
        <v>3869</v>
      </c>
      <c r="O23" s="123"/>
      <c r="P23" s="30" t="s">
        <v>35</v>
      </c>
      <c r="Q23" s="101">
        <v>9</v>
      </c>
      <c r="R23" s="47"/>
      <c r="S23" s="59">
        <v>3119</v>
      </c>
      <c r="T23" s="66">
        <v>6415.2999999999993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4618.7999999999993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1737.5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2881.2999999999997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220.9</v>
      </c>
      <c r="H26" s="123"/>
      <c r="I26" s="30" t="s">
        <v>35</v>
      </c>
      <c r="J26" s="101">
        <v>12</v>
      </c>
      <c r="K26" s="47"/>
      <c r="L26" s="59">
        <v>0</v>
      </c>
      <c r="M26" s="66">
        <v>83.1</v>
      </c>
      <c r="O26" s="123"/>
      <c r="P26" s="30" t="s">
        <v>35</v>
      </c>
      <c r="Q26" s="101">
        <v>12</v>
      </c>
      <c r="R26" s="47"/>
      <c r="S26" s="59">
        <v>0</v>
      </c>
      <c r="T26" s="66">
        <v>137.80000000000001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4397.8999999999996</v>
      </c>
      <c r="H27" s="123"/>
      <c r="I27" s="33" t="s">
        <v>141</v>
      </c>
      <c r="J27" s="101">
        <v>13</v>
      </c>
      <c r="K27" s="47"/>
      <c r="L27" s="59">
        <v>0</v>
      </c>
      <c r="M27" s="66">
        <v>1654.4</v>
      </c>
      <c r="O27" s="123"/>
      <c r="P27" s="33" t="s">
        <v>141</v>
      </c>
      <c r="Q27" s="101">
        <v>13</v>
      </c>
      <c r="R27" s="47"/>
      <c r="S27" s="59">
        <v>0</v>
      </c>
      <c r="T27" s="66">
        <v>2743.4999999999995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5</v>
      </c>
      <c r="H27" s="123"/>
      <c r="I27" s="33" t="s">
        <v>141</v>
      </c>
      <c r="J27" s="101">
        <v>13</v>
      </c>
      <c r="K27" s="47"/>
      <c r="L27" s="59">
        <v>0</v>
      </c>
      <c r="M27" s="66">
        <v>2.5</v>
      </c>
      <c r="O27" s="123"/>
      <c r="P27" s="33" t="s">
        <v>141</v>
      </c>
      <c r="Q27" s="101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268</v>
      </c>
      <c r="B7" s="135"/>
      <c r="C7" s="135"/>
      <c r="D7" s="135"/>
      <c r="E7" s="135"/>
      <c r="F7" s="135"/>
      <c r="H7" s="135" t="s">
        <v>268</v>
      </c>
      <c r="I7" s="135"/>
      <c r="J7" s="135"/>
      <c r="K7" s="135"/>
      <c r="L7" s="135"/>
      <c r="M7" s="135"/>
      <c r="O7" s="135" t="s">
        <v>268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3399.3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1409.3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1990.0000000000002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3399.3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1409.3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1990.0000000000002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2650.3</v>
      </c>
      <c r="H26" s="123"/>
      <c r="I26" s="30" t="s">
        <v>35</v>
      </c>
      <c r="J26" s="101">
        <v>12</v>
      </c>
      <c r="K26" s="47"/>
      <c r="L26" s="59">
        <v>0</v>
      </c>
      <c r="M26" s="66">
        <v>1098.8</v>
      </c>
      <c r="O26" s="123"/>
      <c r="P26" s="30" t="s">
        <v>35</v>
      </c>
      <c r="Q26" s="101">
        <v>12</v>
      </c>
      <c r="R26" s="47"/>
      <c r="S26" s="59">
        <v>0</v>
      </c>
      <c r="T26" s="66">
        <v>1551.5000000000002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749</v>
      </c>
      <c r="H27" s="123"/>
      <c r="I27" s="33" t="s">
        <v>141</v>
      </c>
      <c r="J27" s="101">
        <v>13</v>
      </c>
      <c r="K27" s="47"/>
      <c r="L27" s="59">
        <v>0</v>
      </c>
      <c r="M27" s="66">
        <v>310.5</v>
      </c>
      <c r="O27" s="123"/>
      <c r="P27" s="33" t="s">
        <v>141</v>
      </c>
      <c r="Q27" s="101">
        <v>13</v>
      </c>
      <c r="R27" s="47"/>
      <c r="S27" s="59">
        <v>0</v>
      </c>
      <c r="T27" s="66">
        <v>438.5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5</v>
      </c>
      <c r="H27" s="123"/>
      <c r="I27" s="33" t="s">
        <v>141</v>
      </c>
      <c r="J27" s="101">
        <v>13</v>
      </c>
      <c r="K27" s="47"/>
      <c r="L27" s="59">
        <v>0</v>
      </c>
      <c r="M27" s="66">
        <v>2.5</v>
      </c>
      <c r="O27" s="123"/>
      <c r="P27" s="33" t="s">
        <v>141</v>
      </c>
      <c r="Q27" s="101">
        <v>13</v>
      </c>
      <c r="R27" s="47"/>
      <c r="S27" s="59">
        <v>0</v>
      </c>
      <c r="T27" s="66">
        <v>2.5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8114.4000000000005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3009.1000000000004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5105.3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8114.4000000000005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3009.1000000000004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5105.3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8106.8</v>
      </c>
      <c r="H26" s="123"/>
      <c r="I26" s="30" t="s">
        <v>35</v>
      </c>
      <c r="J26" s="101">
        <v>12</v>
      </c>
      <c r="K26" s="47"/>
      <c r="L26" s="59">
        <v>0</v>
      </c>
      <c r="M26" s="66">
        <v>3006.3</v>
      </c>
      <c r="O26" s="123"/>
      <c r="P26" s="30" t="s">
        <v>35</v>
      </c>
      <c r="Q26" s="101">
        <v>12</v>
      </c>
      <c r="R26" s="47"/>
      <c r="S26" s="59">
        <v>0</v>
      </c>
      <c r="T26" s="66">
        <v>5100.5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7.6</v>
      </c>
      <c r="H27" s="123"/>
      <c r="I27" s="33" t="s">
        <v>141</v>
      </c>
      <c r="J27" s="101">
        <v>13</v>
      </c>
      <c r="K27" s="47"/>
      <c r="L27" s="59">
        <v>0</v>
      </c>
      <c r="M27" s="66">
        <v>2.8</v>
      </c>
      <c r="O27" s="123"/>
      <c r="P27" s="33" t="s">
        <v>141</v>
      </c>
      <c r="Q27" s="101">
        <v>13</v>
      </c>
      <c r="R27" s="47"/>
      <c r="S27" s="59">
        <v>0</v>
      </c>
      <c r="T27" s="66">
        <v>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6173.5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3264.1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2909.4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6173.5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3264.1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2909.4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6173.5</v>
      </c>
      <c r="H27" s="123"/>
      <c r="I27" s="33" t="s">
        <v>141</v>
      </c>
      <c r="J27" s="101">
        <v>13</v>
      </c>
      <c r="K27" s="47"/>
      <c r="L27" s="59">
        <v>0</v>
      </c>
      <c r="M27" s="66">
        <v>3264.1</v>
      </c>
      <c r="O27" s="123"/>
      <c r="P27" s="33" t="s">
        <v>141</v>
      </c>
      <c r="Q27" s="101">
        <v>13</v>
      </c>
      <c r="R27" s="47"/>
      <c r="S27" s="59">
        <v>0</v>
      </c>
      <c r="T27" s="66">
        <v>2909.4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198666.90000000002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92665.900000000009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106001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616</v>
      </c>
      <c r="F19" s="65">
        <f>F20+F21</f>
        <v>215.2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287</v>
      </c>
      <c r="M19" s="65">
        <f>M20+M21</f>
        <v>100.3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329</v>
      </c>
      <c r="T19" s="65">
        <f>T20+T21</f>
        <v>114.89999999999999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616</v>
      </c>
      <c r="F21" s="66">
        <v>215.2</v>
      </c>
      <c r="H21" s="123"/>
      <c r="I21" s="33" t="s">
        <v>36</v>
      </c>
      <c r="J21" s="101">
        <v>7</v>
      </c>
      <c r="K21" s="47"/>
      <c r="L21" s="59">
        <v>287</v>
      </c>
      <c r="M21" s="66">
        <v>100.3</v>
      </c>
      <c r="O21" s="123"/>
      <c r="P21" s="33" t="s">
        <v>36</v>
      </c>
      <c r="Q21" s="101">
        <v>7</v>
      </c>
      <c r="R21" s="47"/>
      <c r="S21" s="59">
        <v>329</v>
      </c>
      <c r="T21" s="66">
        <v>114.89999999999999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198451.7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92565.6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105886.1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198451.7</v>
      </c>
      <c r="H26" s="123"/>
      <c r="I26" s="30" t="s">
        <v>35</v>
      </c>
      <c r="J26" s="101">
        <v>12</v>
      </c>
      <c r="K26" s="47"/>
      <c r="L26" s="59">
        <v>0</v>
      </c>
      <c r="M26" s="66">
        <v>92565.6</v>
      </c>
      <c r="O26" s="123"/>
      <c r="P26" s="30" t="s">
        <v>35</v>
      </c>
      <c r="Q26" s="101">
        <v>12</v>
      </c>
      <c r="R26" s="47"/>
      <c r="S26" s="59">
        <v>0</v>
      </c>
      <c r="T26" s="66">
        <v>105886.1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11202.9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5445.9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5757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12373</v>
      </c>
      <c r="F19" s="65">
        <f>F20+F21</f>
        <v>3072.1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6015</v>
      </c>
      <c r="M19" s="65">
        <f>M20+M21</f>
        <v>1493.5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6358</v>
      </c>
      <c r="T19" s="65">
        <f>T20+T21</f>
        <v>1578.6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12373</v>
      </c>
      <c r="F21" s="66">
        <v>3072.1</v>
      </c>
      <c r="H21" s="123"/>
      <c r="I21" s="33" t="s">
        <v>36</v>
      </c>
      <c r="J21" s="101">
        <v>7</v>
      </c>
      <c r="K21" s="47"/>
      <c r="L21" s="59">
        <v>6015</v>
      </c>
      <c r="M21" s="66">
        <v>1493.5</v>
      </c>
      <c r="O21" s="123"/>
      <c r="P21" s="33" t="s">
        <v>36</v>
      </c>
      <c r="Q21" s="101">
        <v>7</v>
      </c>
      <c r="R21" s="47"/>
      <c r="S21" s="59">
        <v>6358</v>
      </c>
      <c r="T21" s="66">
        <v>1578.6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8130.8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3952.4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4178.3999999999996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8130.8</v>
      </c>
      <c r="H27" s="123"/>
      <c r="I27" s="33" t="s">
        <v>141</v>
      </c>
      <c r="J27" s="101">
        <v>13</v>
      </c>
      <c r="K27" s="47"/>
      <c r="L27" s="59">
        <v>0</v>
      </c>
      <c r="M27" s="66">
        <v>3952.4</v>
      </c>
      <c r="O27" s="123"/>
      <c r="P27" s="33" t="s">
        <v>141</v>
      </c>
      <c r="Q27" s="101">
        <v>13</v>
      </c>
      <c r="R27" s="47"/>
      <c r="S27" s="59">
        <v>0</v>
      </c>
      <c r="T27" s="66">
        <v>4178.3999999999996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90839.3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43789.5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47049.8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34703</v>
      </c>
      <c r="F19" s="65">
        <f>F20+F21</f>
        <v>14268.5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16742</v>
      </c>
      <c r="M19" s="65">
        <f>M20+M21</f>
        <v>6883.6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17961</v>
      </c>
      <c r="T19" s="65">
        <f>T20+T21</f>
        <v>7384.9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34703</v>
      </c>
      <c r="F20" s="66">
        <v>14268.5</v>
      </c>
      <c r="H20" s="123"/>
      <c r="I20" s="30" t="s">
        <v>35</v>
      </c>
      <c r="J20" s="101">
        <v>6</v>
      </c>
      <c r="K20" s="47"/>
      <c r="L20" s="59">
        <v>16742</v>
      </c>
      <c r="M20" s="66">
        <v>6883.6</v>
      </c>
      <c r="O20" s="123"/>
      <c r="P20" s="30" t="s">
        <v>35</v>
      </c>
      <c r="Q20" s="101">
        <v>6</v>
      </c>
      <c r="R20" s="47"/>
      <c r="S20" s="59">
        <v>17961</v>
      </c>
      <c r="T20" s="66">
        <v>7384.9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3685.1</v>
      </c>
      <c r="H25" s="123"/>
      <c r="I25" s="32" t="s">
        <v>28</v>
      </c>
      <c r="J25" s="101">
        <v>11</v>
      </c>
      <c r="K25" s="47" t="s">
        <v>17</v>
      </c>
      <c r="L25" s="68">
        <f>L26+L27</f>
        <v>2123</v>
      </c>
      <c r="M25" s="65">
        <f>M26+M27</f>
        <v>1778.1</v>
      </c>
      <c r="O25" s="123"/>
      <c r="P25" s="32" t="s">
        <v>28</v>
      </c>
      <c r="Q25" s="101">
        <v>11</v>
      </c>
      <c r="R25" s="47" t="s">
        <v>17</v>
      </c>
      <c r="S25" s="68">
        <f>S26+S27</f>
        <v>2277</v>
      </c>
      <c r="T25" s="65">
        <f>T26+T27</f>
        <v>1907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4400</v>
      </c>
      <c r="F26" s="66">
        <v>3685.1</v>
      </c>
      <c r="H26" s="123"/>
      <c r="I26" s="30" t="s">
        <v>35</v>
      </c>
      <c r="J26" s="101">
        <v>12</v>
      </c>
      <c r="K26" s="47"/>
      <c r="L26" s="59">
        <v>2123</v>
      </c>
      <c r="M26" s="66">
        <v>1778.1</v>
      </c>
      <c r="O26" s="123"/>
      <c r="P26" s="30" t="s">
        <v>35</v>
      </c>
      <c r="Q26" s="101">
        <v>12</v>
      </c>
      <c r="R26" s="47"/>
      <c r="S26" s="59">
        <v>2277</v>
      </c>
      <c r="T26" s="66">
        <v>1907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59852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400</v>
      </c>
      <c r="M29" s="65">
        <f>M30+M40+M41</f>
        <v>28844.3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430</v>
      </c>
      <c r="T29" s="65">
        <f>T30+T40+T41</f>
        <v>31007.7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830</v>
      </c>
      <c r="F30" s="66">
        <v>59852</v>
      </c>
      <c r="G30" s="37"/>
      <c r="H30" s="123"/>
      <c r="I30" s="36" t="s">
        <v>42</v>
      </c>
      <c r="J30" s="49">
        <v>15</v>
      </c>
      <c r="K30" s="48" t="s">
        <v>9</v>
      </c>
      <c r="L30" s="59">
        <v>400</v>
      </c>
      <c r="M30" s="66">
        <v>28844.3</v>
      </c>
      <c r="N30" s="37"/>
      <c r="O30" s="123"/>
      <c r="P30" s="36" t="s">
        <v>42</v>
      </c>
      <c r="Q30" s="49">
        <v>15</v>
      </c>
      <c r="R30" s="48" t="s">
        <v>9</v>
      </c>
      <c r="S30" s="59">
        <v>430</v>
      </c>
      <c r="T30" s="66">
        <v>31007.7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363</v>
      </c>
      <c r="F42" s="65">
        <f>F43+F47</f>
        <v>13033.7</v>
      </c>
      <c r="H42" s="117" t="s">
        <v>26</v>
      </c>
      <c r="I42" s="42" t="s">
        <v>29</v>
      </c>
      <c r="J42" s="49">
        <v>26</v>
      </c>
      <c r="K42" s="47"/>
      <c r="L42" s="68">
        <f>L43+L47</f>
        <v>175</v>
      </c>
      <c r="M42" s="65">
        <f>M43+M47</f>
        <v>6283.5</v>
      </c>
      <c r="O42" s="117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6750.2000000000007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363</v>
      </c>
      <c r="F43" s="66">
        <v>13033.7</v>
      </c>
      <c r="H43" s="118"/>
      <c r="I43" s="36" t="s">
        <v>42</v>
      </c>
      <c r="J43" s="49">
        <v>27</v>
      </c>
      <c r="K43" s="47"/>
      <c r="L43" s="59">
        <v>175</v>
      </c>
      <c r="M43" s="66">
        <v>6283.5</v>
      </c>
      <c r="O43" s="118"/>
      <c r="P43" s="36" t="s">
        <v>42</v>
      </c>
      <c r="Q43" s="49">
        <v>27</v>
      </c>
      <c r="R43" s="47"/>
      <c r="S43" s="59">
        <v>188</v>
      </c>
      <c r="T43" s="66">
        <v>6750.2000000000007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5776.3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2395.4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3380.9000000000005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2300</v>
      </c>
      <c r="F19" s="65">
        <f>F20+F21</f>
        <v>1472.7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954</v>
      </c>
      <c r="M19" s="65">
        <f>M20+M21</f>
        <v>610.9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1346</v>
      </c>
      <c r="T19" s="65">
        <f>T20+T21</f>
        <v>861.80000000000007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2300</v>
      </c>
      <c r="F21" s="66">
        <v>1472.7</v>
      </c>
      <c r="H21" s="123"/>
      <c r="I21" s="33" t="s">
        <v>36</v>
      </c>
      <c r="J21" s="101">
        <v>7</v>
      </c>
      <c r="K21" s="47"/>
      <c r="L21" s="59">
        <v>954</v>
      </c>
      <c r="M21" s="66">
        <v>610.9</v>
      </c>
      <c r="O21" s="123"/>
      <c r="P21" s="33" t="s">
        <v>36</v>
      </c>
      <c r="Q21" s="101">
        <v>7</v>
      </c>
      <c r="R21" s="47"/>
      <c r="S21" s="59">
        <v>1346</v>
      </c>
      <c r="T21" s="66">
        <v>861.80000000000007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4303.6000000000004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1784.5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2519.1000000000004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4303.6000000000004</v>
      </c>
      <c r="H27" s="123"/>
      <c r="I27" s="33" t="s">
        <v>141</v>
      </c>
      <c r="J27" s="101">
        <v>13</v>
      </c>
      <c r="K27" s="47"/>
      <c r="L27" s="59">
        <v>0</v>
      </c>
      <c r="M27" s="66">
        <v>1784.5</v>
      </c>
      <c r="O27" s="123"/>
      <c r="P27" s="33" t="s">
        <v>141</v>
      </c>
      <c r="Q27" s="101">
        <v>13</v>
      </c>
      <c r="R27" s="47"/>
      <c r="S27" s="59">
        <v>0</v>
      </c>
      <c r="T27" s="66">
        <v>2519.1000000000004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2299.8000000000002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1649.4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650.40000000000009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2299.8000000000002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1649.4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650.40000000000009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2299.8000000000002</v>
      </c>
      <c r="H27" s="123"/>
      <c r="I27" s="33" t="s">
        <v>141</v>
      </c>
      <c r="J27" s="101">
        <v>13</v>
      </c>
      <c r="K27" s="47"/>
      <c r="L27" s="59">
        <v>0</v>
      </c>
      <c r="M27" s="66">
        <v>1649.4</v>
      </c>
      <c r="O27" s="123"/>
      <c r="P27" s="33" t="s">
        <v>141</v>
      </c>
      <c r="Q27" s="101">
        <v>13</v>
      </c>
      <c r="R27" s="47"/>
      <c r="S27" s="59">
        <v>0</v>
      </c>
      <c r="T27" s="66">
        <v>650.40000000000009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5159.1000000000004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2359.6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2799.5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3266</v>
      </c>
      <c r="F19" s="65">
        <f>F20+F21</f>
        <v>1476.8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1494</v>
      </c>
      <c r="M19" s="65">
        <f>M20+M21</f>
        <v>675.5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1772</v>
      </c>
      <c r="T19" s="65">
        <f>T20+T21</f>
        <v>801.3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3266</v>
      </c>
      <c r="F21" s="66">
        <v>1476.8</v>
      </c>
      <c r="H21" s="123"/>
      <c r="I21" s="33" t="s">
        <v>36</v>
      </c>
      <c r="J21" s="101">
        <v>7</v>
      </c>
      <c r="K21" s="47"/>
      <c r="L21" s="59">
        <v>1494</v>
      </c>
      <c r="M21" s="66">
        <v>675.5</v>
      </c>
      <c r="O21" s="123"/>
      <c r="P21" s="33" t="s">
        <v>36</v>
      </c>
      <c r="Q21" s="101">
        <v>7</v>
      </c>
      <c r="R21" s="47"/>
      <c r="S21" s="59">
        <v>1772</v>
      </c>
      <c r="T21" s="66">
        <v>801.3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3682.3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1684.1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1998.1999999999998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2351</v>
      </c>
      <c r="H26" s="123"/>
      <c r="I26" s="30" t="s">
        <v>35</v>
      </c>
      <c r="J26" s="101">
        <v>12</v>
      </c>
      <c r="K26" s="47"/>
      <c r="L26" s="59">
        <v>0</v>
      </c>
      <c r="M26" s="66">
        <v>1075.2</v>
      </c>
      <c r="O26" s="123"/>
      <c r="P26" s="30" t="s">
        <v>35</v>
      </c>
      <c r="Q26" s="101">
        <v>12</v>
      </c>
      <c r="R26" s="47"/>
      <c r="S26" s="59">
        <v>0</v>
      </c>
      <c r="T26" s="66">
        <v>1275.8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1331.3</v>
      </c>
      <c r="H27" s="123"/>
      <c r="I27" s="33" t="s">
        <v>141</v>
      </c>
      <c r="J27" s="101">
        <v>13</v>
      </c>
      <c r="K27" s="47"/>
      <c r="L27" s="59">
        <v>0</v>
      </c>
      <c r="M27" s="66">
        <v>608.9</v>
      </c>
      <c r="O27" s="123"/>
      <c r="P27" s="33" t="s">
        <v>141</v>
      </c>
      <c r="Q27" s="101">
        <v>13</v>
      </c>
      <c r="R27" s="47"/>
      <c r="S27" s="59">
        <v>0</v>
      </c>
      <c r="T27" s="66">
        <v>722.4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16403.599999999999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7545.0999999999995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8858.5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6130</v>
      </c>
      <c r="F19" s="65">
        <f>F20+F21</f>
        <v>2637.1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2819</v>
      </c>
      <c r="M19" s="65">
        <f>M20+M21</f>
        <v>1212.7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3311</v>
      </c>
      <c r="T19" s="65">
        <f>T20+T21</f>
        <v>1424.3999999999999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6130</v>
      </c>
      <c r="F21" s="66">
        <v>2637.1</v>
      </c>
      <c r="H21" s="123"/>
      <c r="I21" s="33" t="s">
        <v>36</v>
      </c>
      <c r="J21" s="101">
        <v>7</v>
      </c>
      <c r="K21" s="47"/>
      <c r="L21" s="59">
        <v>2819</v>
      </c>
      <c r="M21" s="66">
        <v>1212.7</v>
      </c>
      <c r="O21" s="123"/>
      <c r="P21" s="33" t="s">
        <v>36</v>
      </c>
      <c r="Q21" s="101">
        <v>7</v>
      </c>
      <c r="R21" s="47"/>
      <c r="S21" s="59">
        <v>3311</v>
      </c>
      <c r="T21" s="66">
        <v>1424.3999999999999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13766.5</v>
      </c>
      <c r="H25" s="123"/>
      <c r="I25" s="32" t="s">
        <v>28</v>
      </c>
      <c r="J25" s="101">
        <v>11</v>
      </c>
      <c r="K25" s="47" t="s">
        <v>17</v>
      </c>
      <c r="L25" s="68">
        <f>L26+L27</f>
        <v>46</v>
      </c>
      <c r="M25" s="65">
        <f>M26+M27</f>
        <v>6332.4</v>
      </c>
      <c r="O25" s="123"/>
      <c r="P25" s="32" t="s">
        <v>28</v>
      </c>
      <c r="Q25" s="101">
        <v>11</v>
      </c>
      <c r="R25" s="47" t="s">
        <v>17</v>
      </c>
      <c r="S25" s="68">
        <f>S26+S27</f>
        <v>54</v>
      </c>
      <c r="T25" s="65">
        <f>T26+T27</f>
        <v>7434.1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100</v>
      </c>
      <c r="F26" s="66">
        <v>9816.2000000000007</v>
      </c>
      <c r="H26" s="123"/>
      <c r="I26" s="30" t="s">
        <v>35</v>
      </c>
      <c r="J26" s="101">
        <v>12</v>
      </c>
      <c r="K26" s="47"/>
      <c r="L26" s="59">
        <v>46</v>
      </c>
      <c r="M26" s="66">
        <v>4515.5</v>
      </c>
      <c r="O26" s="123"/>
      <c r="P26" s="30" t="s">
        <v>35</v>
      </c>
      <c r="Q26" s="101">
        <v>12</v>
      </c>
      <c r="R26" s="47"/>
      <c r="S26" s="59">
        <v>54</v>
      </c>
      <c r="T26" s="66">
        <v>5300.7000000000007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3950.3</v>
      </c>
      <c r="H27" s="123"/>
      <c r="I27" s="33" t="s">
        <v>141</v>
      </c>
      <c r="J27" s="101">
        <v>13</v>
      </c>
      <c r="K27" s="47"/>
      <c r="L27" s="59">
        <v>0</v>
      </c>
      <c r="M27" s="66">
        <v>1816.9</v>
      </c>
      <c r="O27" s="123"/>
      <c r="P27" s="33" t="s">
        <v>141</v>
      </c>
      <c r="Q27" s="101">
        <v>13</v>
      </c>
      <c r="R27" s="47"/>
      <c r="S27" s="59">
        <v>0</v>
      </c>
      <c r="T27" s="66">
        <v>2133.4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9.3000000000000007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4.0999999999999996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5.1999999999999993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13</v>
      </c>
      <c r="F19" s="65">
        <f>F20+F21</f>
        <v>5.5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</v>
      </c>
      <c r="M19" s="65">
        <f>M20+M21</f>
        <v>2.5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13</v>
      </c>
      <c r="F21" s="66">
        <v>5.5</v>
      </c>
      <c r="H21" s="123"/>
      <c r="I21" s="33" t="s">
        <v>36</v>
      </c>
      <c r="J21" s="101">
        <v>7</v>
      </c>
      <c r="K21" s="47"/>
      <c r="L21" s="59">
        <v>6</v>
      </c>
      <c r="M21" s="66">
        <v>2.5</v>
      </c>
      <c r="O21" s="123"/>
      <c r="P21" s="33" t="s">
        <v>36</v>
      </c>
      <c r="Q21" s="101">
        <v>7</v>
      </c>
      <c r="R21" s="47"/>
      <c r="S21" s="59">
        <v>7</v>
      </c>
      <c r="T21" s="66">
        <v>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3.8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1.6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2.1999999999999997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3.8</v>
      </c>
      <c r="H27" s="123"/>
      <c r="I27" s="33" t="s">
        <v>141</v>
      </c>
      <c r="J27" s="101">
        <v>13</v>
      </c>
      <c r="K27" s="47"/>
      <c r="L27" s="59">
        <v>0</v>
      </c>
      <c r="M27" s="66">
        <v>1.6</v>
      </c>
      <c r="O27" s="123"/>
      <c r="P27" s="33" t="s">
        <v>141</v>
      </c>
      <c r="Q27" s="101">
        <v>13</v>
      </c>
      <c r="R27" s="47"/>
      <c r="S27" s="59">
        <v>0</v>
      </c>
      <c r="T27" s="66">
        <v>2.1999999999999997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1550.1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682.7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867.40000000000009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808</v>
      </c>
      <c r="F19" s="65">
        <f>F20+F21</f>
        <v>926.1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356</v>
      </c>
      <c r="M19" s="65">
        <f>M20+M21</f>
        <v>408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452</v>
      </c>
      <c r="T19" s="65">
        <f>T20+T21</f>
        <v>518.1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808</v>
      </c>
      <c r="F21" s="66">
        <v>926.1</v>
      </c>
      <c r="H21" s="123"/>
      <c r="I21" s="33" t="s">
        <v>36</v>
      </c>
      <c r="J21" s="101">
        <v>7</v>
      </c>
      <c r="K21" s="47"/>
      <c r="L21" s="59">
        <v>356</v>
      </c>
      <c r="M21" s="66">
        <v>408</v>
      </c>
      <c r="O21" s="123"/>
      <c r="P21" s="33" t="s">
        <v>36</v>
      </c>
      <c r="Q21" s="101">
        <v>7</v>
      </c>
      <c r="R21" s="47"/>
      <c r="S21" s="59">
        <v>452</v>
      </c>
      <c r="T21" s="66">
        <v>518.1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624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349.3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624</v>
      </c>
      <c r="H27" s="123"/>
      <c r="I27" s="33" t="s">
        <v>141</v>
      </c>
      <c r="J27" s="101">
        <v>13</v>
      </c>
      <c r="K27" s="47"/>
      <c r="L27" s="59">
        <v>0</v>
      </c>
      <c r="M27" s="66">
        <v>274.7</v>
      </c>
      <c r="O27" s="123"/>
      <c r="P27" s="33" t="s">
        <v>141</v>
      </c>
      <c r="Q27" s="101">
        <v>13</v>
      </c>
      <c r="R27" s="47"/>
      <c r="S27" s="59">
        <v>0</v>
      </c>
      <c r="T27" s="66">
        <v>349.3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2.4</v>
      </c>
      <c r="H27" s="123"/>
      <c r="I27" s="33" t="s">
        <v>141</v>
      </c>
      <c r="J27" s="101">
        <v>13</v>
      </c>
      <c r="K27" s="47"/>
      <c r="L27" s="59">
        <v>0</v>
      </c>
      <c r="M27" s="66">
        <v>1.2</v>
      </c>
      <c r="O27" s="123"/>
      <c r="P27" s="33" t="s">
        <v>141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10873.099999999999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5162.7999999999993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5710.2999999999993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18868</v>
      </c>
      <c r="F19" s="65">
        <f>F20+F21</f>
        <v>10753.3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8959</v>
      </c>
      <c r="M19" s="65">
        <f>M20+M21</f>
        <v>5105.8999999999996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9909</v>
      </c>
      <c r="T19" s="65">
        <f>T20+T21</f>
        <v>5647.4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18868</v>
      </c>
      <c r="F21" s="66">
        <v>10753.3</v>
      </c>
      <c r="H21" s="123"/>
      <c r="I21" s="33" t="s">
        <v>36</v>
      </c>
      <c r="J21" s="101">
        <v>7</v>
      </c>
      <c r="K21" s="47"/>
      <c r="L21" s="59">
        <v>8959</v>
      </c>
      <c r="M21" s="66">
        <v>5105.8999999999996</v>
      </c>
      <c r="O21" s="123"/>
      <c r="P21" s="33" t="s">
        <v>36</v>
      </c>
      <c r="Q21" s="101">
        <v>7</v>
      </c>
      <c r="R21" s="47"/>
      <c r="S21" s="59">
        <v>9909</v>
      </c>
      <c r="T21" s="66">
        <v>5647.4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40</v>
      </c>
      <c r="F25" s="65">
        <f>F26+F27</f>
        <v>119.8</v>
      </c>
      <c r="H25" s="123"/>
      <c r="I25" s="32" t="s">
        <v>28</v>
      </c>
      <c r="J25" s="101">
        <v>11</v>
      </c>
      <c r="K25" s="47" t="s">
        <v>17</v>
      </c>
      <c r="L25" s="68">
        <f>L26+L27</f>
        <v>19</v>
      </c>
      <c r="M25" s="65">
        <f>M26+M27</f>
        <v>56.9</v>
      </c>
      <c r="O25" s="123"/>
      <c r="P25" s="32" t="s">
        <v>28</v>
      </c>
      <c r="Q25" s="101">
        <v>11</v>
      </c>
      <c r="R25" s="47" t="s">
        <v>17</v>
      </c>
      <c r="S25" s="68">
        <f>S26+S27</f>
        <v>21</v>
      </c>
      <c r="T25" s="65">
        <f>T26+T27</f>
        <v>62.9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40</v>
      </c>
      <c r="F27" s="66">
        <v>119.8</v>
      </c>
      <c r="H27" s="123"/>
      <c r="I27" s="33" t="s">
        <v>141</v>
      </c>
      <c r="J27" s="101">
        <v>13</v>
      </c>
      <c r="K27" s="47"/>
      <c r="L27" s="59">
        <v>19</v>
      </c>
      <c r="M27" s="66">
        <v>56.9</v>
      </c>
      <c r="O27" s="123"/>
      <c r="P27" s="33" t="s">
        <v>141</v>
      </c>
      <c r="Q27" s="101">
        <v>13</v>
      </c>
      <c r="R27" s="47"/>
      <c r="S27" s="59">
        <v>21</v>
      </c>
      <c r="T27" s="66">
        <v>62.9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4667.8999999999996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1795.9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2871.9999999999995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4667.8999999999996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1795.9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2871.9999999999995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4667.8999999999996</v>
      </c>
      <c r="H27" s="123"/>
      <c r="I27" s="33" t="s">
        <v>141</v>
      </c>
      <c r="J27" s="101">
        <v>13</v>
      </c>
      <c r="K27" s="47"/>
      <c r="L27" s="59">
        <v>0</v>
      </c>
      <c r="M27" s="66">
        <v>1795.9</v>
      </c>
      <c r="O27" s="123"/>
      <c r="P27" s="33" t="s">
        <v>141</v>
      </c>
      <c r="Q27" s="101">
        <v>13</v>
      </c>
      <c r="R27" s="47"/>
      <c r="S27" s="59">
        <v>0</v>
      </c>
      <c r="T27" s="66">
        <v>2871.9999999999995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8" t="s">
        <v>0</v>
      </c>
      <c r="B8" s="128"/>
      <c r="C8" s="128"/>
      <c r="D8" s="128"/>
      <c r="E8" s="128"/>
      <c r="F8" s="128"/>
      <c r="G8" s="97"/>
      <c r="H8" s="128" t="s">
        <v>0</v>
      </c>
      <c r="I8" s="128"/>
      <c r="J8" s="128"/>
      <c r="K8" s="128"/>
      <c r="L8" s="128"/>
      <c r="M8" s="128"/>
      <c r="N8" s="97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237.5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101.6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135.9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442</v>
      </c>
      <c r="F19" s="65">
        <f>F20+F21</f>
        <v>227.1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189</v>
      </c>
      <c r="M19" s="65">
        <f>M20+M21</f>
        <v>97.1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253</v>
      </c>
      <c r="T19" s="65">
        <f>T20+T21</f>
        <v>130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442</v>
      </c>
      <c r="F21" s="66">
        <v>227.1</v>
      </c>
      <c r="H21" s="123"/>
      <c r="I21" s="33" t="s">
        <v>36</v>
      </c>
      <c r="J21" s="101">
        <v>7</v>
      </c>
      <c r="K21" s="47"/>
      <c r="L21" s="59">
        <v>189</v>
      </c>
      <c r="M21" s="66">
        <v>97.1</v>
      </c>
      <c r="O21" s="123"/>
      <c r="P21" s="33" t="s">
        <v>36</v>
      </c>
      <c r="Q21" s="101">
        <v>7</v>
      </c>
      <c r="R21" s="47"/>
      <c r="S21" s="59">
        <v>253</v>
      </c>
      <c r="T21" s="66">
        <v>130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10.4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5.9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10.4</v>
      </c>
      <c r="H27" s="123"/>
      <c r="I27" s="33" t="s">
        <v>141</v>
      </c>
      <c r="J27" s="101">
        <v>13</v>
      </c>
      <c r="K27" s="47"/>
      <c r="L27" s="59">
        <v>0</v>
      </c>
      <c r="M27" s="66">
        <v>4.5</v>
      </c>
      <c r="O27" s="123"/>
      <c r="P27" s="33" t="s">
        <v>141</v>
      </c>
      <c r="Q27" s="101">
        <v>13</v>
      </c>
      <c r="R27" s="47"/>
      <c r="S27" s="59">
        <v>0</v>
      </c>
      <c r="T27" s="66">
        <v>5.9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147877.4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69859.199999999997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78018.2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14467</v>
      </c>
      <c r="F19" s="65">
        <f>F20+F21</f>
        <v>15855.6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6834</v>
      </c>
      <c r="M19" s="65">
        <f>M20+M21</f>
        <v>7490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7633</v>
      </c>
      <c r="T19" s="65">
        <f>T20+T21</f>
        <v>8365.6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14467</v>
      </c>
      <c r="F20" s="66">
        <v>15855.6</v>
      </c>
      <c r="H20" s="123"/>
      <c r="I20" s="30" t="s">
        <v>35</v>
      </c>
      <c r="J20" s="101">
        <v>6</v>
      </c>
      <c r="K20" s="47"/>
      <c r="L20" s="59">
        <v>6834</v>
      </c>
      <c r="M20" s="66">
        <v>7490</v>
      </c>
      <c r="O20" s="123"/>
      <c r="P20" s="30" t="s">
        <v>35</v>
      </c>
      <c r="Q20" s="101">
        <v>6</v>
      </c>
      <c r="R20" s="47"/>
      <c r="S20" s="59">
        <v>7633</v>
      </c>
      <c r="T20" s="66">
        <v>8365.6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3660</v>
      </c>
      <c r="F22" s="65">
        <f t="shared" ref="F22" si="0">F23+F24</f>
        <v>8997.2999999999993</v>
      </c>
      <c r="H22" s="123"/>
      <c r="I22" s="32" t="s">
        <v>31</v>
      </c>
      <c r="J22" s="101">
        <v>8</v>
      </c>
      <c r="K22" s="47" t="s">
        <v>16</v>
      </c>
      <c r="L22" s="68">
        <f>L23+L24</f>
        <v>1729</v>
      </c>
      <c r="M22" s="65">
        <f t="shared" ref="M22" si="1">M23+M24</f>
        <v>4250.3999999999996</v>
      </c>
      <c r="O22" s="123"/>
      <c r="P22" s="32" t="s">
        <v>31</v>
      </c>
      <c r="Q22" s="101">
        <v>8</v>
      </c>
      <c r="R22" s="47" t="s">
        <v>16</v>
      </c>
      <c r="S22" s="68">
        <f>S23+S24</f>
        <v>1931</v>
      </c>
      <c r="T22" s="65">
        <f t="shared" ref="T22" si="2">T23+T24</f>
        <v>4746.8999999999996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3660</v>
      </c>
      <c r="F23" s="66">
        <v>8997.2999999999993</v>
      </c>
      <c r="H23" s="123"/>
      <c r="I23" s="30" t="s">
        <v>35</v>
      </c>
      <c r="J23" s="101">
        <v>9</v>
      </c>
      <c r="K23" s="47"/>
      <c r="L23" s="59">
        <v>1729</v>
      </c>
      <c r="M23" s="66">
        <v>4250.3999999999996</v>
      </c>
      <c r="O23" s="123"/>
      <c r="P23" s="30" t="s">
        <v>35</v>
      </c>
      <c r="Q23" s="101">
        <v>9</v>
      </c>
      <c r="R23" s="47"/>
      <c r="S23" s="59">
        <v>1931</v>
      </c>
      <c r="T23" s="66">
        <v>4746.8999999999996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27444</v>
      </c>
      <c r="F25" s="65">
        <f>F26+F27</f>
        <v>123024.5</v>
      </c>
      <c r="H25" s="123"/>
      <c r="I25" s="32" t="s">
        <v>28</v>
      </c>
      <c r="J25" s="101">
        <v>11</v>
      </c>
      <c r="K25" s="47" t="s">
        <v>17</v>
      </c>
      <c r="L25" s="68">
        <f>L26+L27</f>
        <v>12965</v>
      </c>
      <c r="M25" s="65">
        <f>M26+M27</f>
        <v>58118.8</v>
      </c>
      <c r="O25" s="123"/>
      <c r="P25" s="32" t="s">
        <v>28</v>
      </c>
      <c r="Q25" s="101">
        <v>11</v>
      </c>
      <c r="R25" s="47" t="s">
        <v>17</v>
      </c>
      <c r="S25" s="68">
        <f>S26+S27</f>
        <v>14479</v>
      </c>
      <c r="T25" s="65">
        <f>T26+T27</f>
        <v>64905.7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27444</v>
      </c>
      <c r="F26" s="66">
        <v>123024.5</v>
      </c>
      <c r="H26" s="123"/>
      <c r="I26" s="30" t="s">
        <v>35</v>
      </c>
      <c r="J26" s="101">
        <v>12</v>
      </c>
      <c r="K26" s="47"/>
      <c r="L26" s="59">
        <v>12965</v>
      </c>
      <c r="M26" s="66">
        <v>58118.8</v>
      </c>
      <c r="O26" s="123"/>
      <c r="P26" s="30" t="s">
        <v>35</v>
      </c>
      <c r="Q26" s="101">
        <v>12</v>
      </c>
      <c r="R26" s="47"/>
      <c r="S26" s="59">
        <v>14479</v>
      </c>
      <c r="T26" s="66">
        <v>64905.7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29.2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19.3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</v>
      </c>
      <c r="F19" s="65">
        <f>F20+F21</f>
        <v>2.7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</v>
      </c>
      <c r="M19" s="65">
        <f>M20+M21</f>
        <v>1.4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</v>
      </c>
      <c r="T19" s="65">
        <f>T20+T21</f>
        <v>1.3000000000000003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2</v>
      </c>
      <c r="F21" s="66">
        <v>2.7</v>
      </c>
      <c r="H21" s="123"/>
      <c r="I21" s="33" t="s">
        <v>36</v>
      </c>
      <c r="J21" s="101">
        <v>7</v>
      </c>
      <c r="K21" s="47"/>
      <c r="L21" s="59">
        <v>1</v>
      </c>
      <c r="M21" s="66">
        <v>1.4</v>
      </c>
      <c r="O21" s="123"/>
      <c r="P21" s="33" t="s">
        <v>36</v>
      </c>
      <c r="Q21" s="101">
        <v>7</v>
      </c>
      <c r="R21" s="47"/>
      <c r="S21" s="59">
        <v>1</v>
      </c>
      <c r="T21" s="66">
        <v>1.3000000000000003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26.5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8.5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18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26.5</v>
      </c>
      <c r="H27" s="123"/>
      <c r="I27" s="33" t="s">
        <v>141</v>
      </c>
      <c r="J27" s="101">
        <v>13</v>
      </c>
      <c r="K27" s="47"/>
      <c r="L27" s="59">
        <v>0</v>
      </c>
      <c r="M27" s="66">
        <v>8.5</v>
      </c>
      <c r="O27" s="123"/>
      <c r="P27" s="33" t="s">
        <v>141</v>
      </c>
      <c r="Q27" s="101">
        <v>13</v>
      </c>
      <c r="R27" s="47"/>
      <c r="S27" s="59">
        <v>0</v>
      </c>
      <c r="T27" s="66">
        <v>18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3.3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6.7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6.7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10</v>
      </c>
      <c r="H27" s="123"/>
      <c r="I27" s="33" t="s">
        <v>141</v>
      </c>
      <c r="J27" s="101">
        <v>13</v>
      </c>
      <c r="K27" s="47"/>
      <c r="L27" s="59">
        <v>0</v>
      </c>
      <c r="M27" s="66">
        <v>3.3</v>
      </c>
      <c r="O27" s="123"/>
      <c r="P27" s="33" t="s">
        <v>141</v>
      </c>
      <c r="Q27" s="101">
        <v>13</v>
      </c>
      <c r="R27" s="47"/>
      <c r="S27" s="59">
        <v>0</v>
      </c>
      <c r="T27" s="66">
        <v>6.7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252</v>
      </c>
      <c r="B7" s="135"/>
      <c r="C7" s="135"/>
      <c r="D7" s="135"/>
      <c r="E7" s="135"/>
      <c r="F7" s="135"/>
      <c r="H7" s="135" t="s">
        <v>252</v>
      </c>
      <c r="I7" s="135"/>
      <c r="J7" s="135"/>
      <c r="K7" s="135"/>
      <c r="L7" s="135"/>
      <c r="M7" s="135"/>
      <c r="O7" s="135" t="s">
        <v>252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8" t="s">
        <v>0</v>
      </c>
      <c r="B8" s="128"/>
      <c r="C8" s="128"/>
      <c r="D8" s="128"/>
      <c r="E8" s="128"/>
      <c r="F8" s="128"/>
      <c r="G8" s="108"/>
      <c r="H8" s="128" t="s">
        <v>0</v>
      </c>
      <c r="I8" s="128"/>
      <c r="J8" s="128"/>
      <c r="K8" s="128"/>
      <c r="L8" s="128"/>
      <c r="M8" s="128"/>
      <c r="N8" s="108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26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10.9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15.1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>
        <f>M17+T17</f>
        <v>0</v>
      </c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15.1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26</v>
      </c>
      <c r="H27" s="123"/>
      <c r="I27" s="33" t="s">
        <v>141</v>
      </c>
      <c r="J27" s="101">
        <v>13</v>
      </c>
      <c r="K27" s="47"/>
      <c r="L27" s="59">
        <v>0</v>
      </c>
      <c r="M27" s="66">
        <v>10.9</v>
      </c>
      <c r="O27" s="123"/>
      <c r="P27" s="33" t="s">
        <v>141</v>
      </c>
      <c r="Q27" s="101">
        <v>13</v>
      </c>
      <c r="R27" s="47"/>
      <c r="S27" s="59">
        <v>0</v>
      </c>
      <c r="T27" s="66">
        <v>15.1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1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10" t="s">
        <v>238</v>
      </c>
      <c r="C45" s="49">
        <v>29</v>
      </c>
      <c r="D45" s="48" t="s">
        <v>20</v>
      </c>
      <c r="E45" s="59">
        <v>0</v>
      </c>
      <c r="F45" s="66">
        <v>0</v>
      </c>
      <c r="H45" s="118"/>
      <c r="I45" s="11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1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10" t="s">
        <v>239</v>
      </c>
      <c r="C46" s="49">
        <v>30</v>
      </c>
      <c r="D46" s="48" t="s">
        <v>20</v>
      </c>
      <c r="E46" s="59">
        <v>0</v>
      </c>
      <c r="F46" s="66">
        <v>0</v>
      </c>
      <c r="H46" s="118"/>
      <c r="I46" s="11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1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116892.4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47708.800000000003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69183.599999999991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26</v>
      </c>
      <c r="F19" s="65">
        <f>F20+F21</f>
        <v>23.4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11</v>
      </c>
      <c r="M19" s="65">
        <f>M20+M21</f>
        <v>9.9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15</v>
      </c>
      <c r="T19" s="65">
        <f>T20+T21</f>
        <v>13.499999999999998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26</v>
      </c>
      <c r="F20" s="66">
        <v>23.4</v>
      </c>
      <c r="H20" s="123"/>
      <c r="I20" s="30" t="s">
        <v>35</v>
      </c>
      <c r="J20" s="101">
        <v>6</v>
      </c>
      <c r="K20" s="47"/>
      <c r="L20" s="59">
        <v>11</v>
      </c>
      <c r="M20" s="66">
        <v>9.9</v>
      </c>
      <c r="O20" s="123"/>
      <c r="P20" s="30" t="s">
        <v>35</v>
      </c>
      <c r="Q20" s="101">
        <v>6</v>
      </c>
      <c r="R20" s="47"/>
      <c r="S20" s="59">
        <v>15</v>
      </c>
      <c r="T20" s="66">
        <v>13.499999999999998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116326.5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47481.9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68844.599999999991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115027.4</v>
      </c>
      <c r="H26" s="123"/>
      <c r="I26" s="30" t="s">
        <v>35</v>
      </c>
      <c r="J26" s="101">
        <v>12</v>
      </c>
      <c r="K26" s="47"/>
      <c r="L26" s="59">
        <v>0</v>
      </c>
      <c r="M26" s="66">
        <v>46951.6</v>
      </c>
      <c r="O26" s="123"/>
      <c r="P26" s="30" t="s">
        <v>35</v>
      </c>
      <c r="Q26" s="101">
        <v>12</v>
      </c>
      <c r="R26" s="47"/>
      <c r="S26" s="59">
        <v>0</v>
      </c>
      <c r="T26" s="66">
        <v>68075.799999999988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1299.0999999999999</v>
      </c>
      <c r="H27" s="123"/>
      <c r="I27" s="33" t="s">
        <v>141</v>
      </c>
      <c r="J27" s="101">
        <v>13</v>
      </c>
      <c r="K27" s="47"/>
      <c r="L27" s="59">
        <v>0</v>
      </c>
      <c r="M27" s="66">
        <v>530.29999999999995</v>
      </c>
      <c r="O27" s="123"/>
      <c r="P27" s="33" t="s">
        <v>141</v>
      </c>
      <c r="Q27" s="101">
        <v>13</v>
      </c>
      <c r="R27" s="47"/>
      <c r="S27" s="59">
        <v>0</v>
      </c>
      <c r="T27" s="66">
        <v>768.8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542.5</v>
      </c>
      <c r="H42" s="11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217</v>
      </c>
      <c r="O42" s="117" t="s">
        <v>26</v>
      </c>
      <c r="P42" s="42" t="s">
        <v>29</v>
      </c>
      <c r="Q42" s="49">
        <v>26</v>
      </c>
      <c r="R42" s="47"/>
      <c r="S42" s="68">
        <f>S43+S47</f>
        <v>30</v>
      </c>
      <c r="T42" s="65">
        <f>T43+T47</f>
        <v>325.5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50</v>
      </c>
      <c r="F43" s="66">
        <v>542.5</v>
      </c>
      <c r="H43" s="118"/>
      <c r="I43" s="36" t="s">
        <v>42</v>
      </c>
      <c r="J43" s="49">
        <v>27</v>
      </c>
      <c r="K43" s="47"/>
      <c r="L43" s="59">
        <v>20</v>
      </c>
      <c r="M43" s="66">
        <v>217</v>
      </c>
      <c r="O43" s="118"/>
      <c r="P43" s="36" t="s">
        <v>42</v>
      </c>
      <c r="Q43" s="49">
        <v>27</v>
      </c>
      <c r="R43" s="47"/>
      <c r="S43" s="59">
        <v>30</v>
      </c>
      <c r="T43" s="66">
        <v>325.5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23610.699999999997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11792.2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11818.5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7068</v>
      </c>
      <c r="F19" s="65">
        <f>F20+F21</f>
        <v>12922.4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3534</v>
      </c>
      <c r="M19" s="65">
        <f>M20+M21</f>
        <v>6461.2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3534</v>
      </c>
      <c r="T19" s="65">
        <f>T20+T21</f>
        <v>6461.2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7068</v>
      </c>
      <c r="F21" s="66">
        <v>12922.4</v>
      </c>
      <c r="H21" s="123"/>
      <c r="I21" s="33" t="s">
        <v>36</v>
      </c>
      <c r="J21" s="101">
        <v>7</v>
      </c>
      <c r="K21" s="47"/>
      <c r="L21" s="59">
        <v>3534</v>
      </c>
      <c r="M21" s="66">
        <v>6461.2</v>
      </c>
      <c r="O21" s="123"/>
      <c r="P21" s="33" t="s">
        <v>36</v>
      </c>
      <c r="Q21" s="101">
        <v>7</v>
      </c>
      <c r="R21" s="47"/>
      <c r="S21" s="59">
        <v>3534</v>
      </c>
      <c r="T21" s="66">
        <v>6461.2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405</v>
      </c>
      <c r="F25" s="65">
        <f>F26+F27</f>
        <v>10688.3</v>
      </c>
      <c r="H25" s="123"/>
      <c r="I25" s="32" t="s">
        <v>28</v>
      </c>
      <c r="J25" s="101">
        <v>11</v>
      </c>
      <c r="K25" s="47" t="s">
        <v>17</v>
      </c>
      <c r="L25" s="68">
        <f>L26+L27</f>
        <v>202</v>
      </c>
      <c r="M25" s="65">
        <f>M26+M27</f>
        <v>5331</v>
      </c>
      <c r="O25" s="123"/>
      <c r="P25" s="32" t="s">
        <v>28</v>
      </c>
      <c r="Q25" s="101">
        <v>11</v>
      </c>
      <c r="R25" s="47" t="s">
        <v>17</v>
      </c>
      <c r="S25" s="68">
        <f>S26+S27</f>
        <v>203</v>
      </c>
      <c r="T25" s="65">
        <f>T26+T27</f>
        <v>5357.2999999999993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405</v>
      </c>
      <c r="F27" s="66">
        <v>10688.3</v>
      </c>
      <c r="H27" s="123"/>
      <c r="I27" s="33" t="s">
        <v>141</v>
      </c>
      <c r="J27" s="101">
        <v>13</v>
      </c>
      <c r="K27" s="47"/>
      <c r="L27" s="59">
        <v>202</v>
      </c>
      <c r="M27" s="66">
        <v>5331</v>
      </c>
      <c r="O27" s="123"/>
      <c r="P27" s="33" t="s">
        <v>141</v>
      </c>
      <c r="Q27" s="101">
        <v>13</v>
      </c>
      <c r="R27" s="47"/>
      <c r="S27" s="59">
        <v>203</v>
      </c>
      <c r="T27" s="66">
        <v>5357.2999999999993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7719.9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3327.4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4392.5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7719.9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3327.4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4392.5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7719.9</v>
      </c>
      <c r="H27" s="123"/>
      <c r="I27" s="33" t="s">
        <v>141</v>
      </c>
      <c r="J27" s="101">
        <v>13</v>
      </c>
      <c r="K27" s="47"/>
      <c r="L27" s="59">
        <v>0</v>
      </c>
      <c r="M27" s="66">
        <v>3327.4</v>
      </c>
      <c r="O27" s="123"/>
      <c r="P27" s="33" t="s">
        <v>141</v>
      </c>
      <c r="Q27" s="101">
        <v>13</v>
      </c>
      <c r="R27" s="47"/>
      <c r="S27" s="59">
        <v>0</v>
      </c>
      <c r="T27" s="66">
        <v>4392.5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475.5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219.6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255.89999999999998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325</v>
      </c>
      <c r="F19" s="65">
        <f>F20+F21</f>
        <v>335.9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150</v>
      </c>
      <c r="M19" s="65">
        <f>M20+M21</f>
        <v>155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175</v>
      </c>
      <c r="T19" s="65">
        <f>T20+T21</f>
        <v>180.89999999999998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325</v>
      </c>
      <c r="F21" s="66">
        <v>335.9</v>
      </c>
      <c r="H21" s="123"/>
      <c r="I21" s="33" t="s">
        <v>36</v>
      </c>
      <c r="J21" s="101">
        <v>7</v>
      </c>
      <c r="K21" s="47"/>
      <c r="L21" s="59">
        <v>150</v>
      </c>
      <c r="M21" s="66">
        <v>155</v>
      </c>
      <c r="O21" s="123"/>
      <c r="P21" s="33" t="s">
        <v>36</v>
      </c>
      <c r="Q21" s="101">
        <v>7</v>
      </c>
      <c r="R21" s="47"/>
      <c r="S21" s="59">
        <v>175</v>
      </c>
      <c r="T21" s="66">
        <v>180.89999999999998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139.6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64.599999999999994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75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139.6</v>
      </c>
      <c r="H27" s="123"/>
      <c r="I27" s="33" t="s">
        <v>141</v>
      </c>
      <c r="J27" s="101">
        <v>13</v>
      </c>
      <c r="K27" s="47"/>
      <c r="L27" s="59">
        <v>0</v>
      </c>
      <c r="M27" s="66">
        <v>64.599999999999994</v>
      </c>
      <c r="O27" s="123"/>
      <c r="P27" s="33" t="s">
        <v>141</v>
      </c>
      <c r="Q27" s="101">
        <v>13</v>
      </c>
      <c r="R27" s="47"/>
      <c r="S27" s="59">
        <v>0</v>
      </c>
      <c r="T27" s="66">
        <v>75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68823.899999999994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29687.7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39136.19999999999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38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16.399999999999999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21.6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38</v>
      </c>
      <c r="H21" s="123"/>
      <c r="I21" s="33" t="s">
        <v>36</v>
      </c>
      <c r="J21" s="101">
        <v>7</v>
      </c>
      <c r="K21" s="47"/>
      <c r="L21" s="59">
        <v>0</v>
      </c>
      <c r="M21" s="66">
        <v>16.399999999999999</v>
      </c>
      <c r="O21" s="123"/>
      <c r="P21" s="33" t="s">
        <v>36</v>
      </c>
      <c r="Q21" s="101">
        <v>7</v>
      </c>
      <c r="R21" s="47"/>
      <c r="S21" s="59">
        <v>0</v>
      </c>
      <c r="T21" s="66">
        <v>21.6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68785.899999999994</v>
      </c>
      <c r="H25" s="123"/>
      <c r="I25" s="32" t="s">
        <v>28</v>
      </c>
      <c r="J25" s="101">
        <v>11</v>
      </c>
      <c r="K25" s="47" t="s">
        <v>17</v>
      </c>
      <c r="L25" s="68">
        <f>L26+L27</f>
        <v>4</v>
      </c>
      <c r="M25" s="65">
        <f>M26+M27</f>
        <v>29671.3</v>
      </c>
      <c r="O25" s="123"/>
      <c r="P25" s="32" t="s">
        <v>28</v>
      </c>
      <c r="Q25" s="101">
        <v>11</v>
      </c>
      <c r="R25" s="47" t="s">
        <v>17</v>
      </c>
      <c r="S25" s="68">
        <f>S26+S27</f>
        <v>6</v>
      </c>
      <c r="T25" s="65">
        <f>T26+T27</f>
        <v>39114.599999999991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68785.899999999994</v>
      </c>
      <c r="H26" s="123"/>
      <c r="I26" s="30" t="s">
        <v>35</v>
      </c>
      <c r="J26" s="101">
        <v>12</v>
      </c>
      <c r="K26" s="47"/>
      <c r="L26" s="59">
        <v>0</v>
      </c>
      <c r="M26" s="66">
        <v>29671.3</v>
      </c>
      <c r="O26" s="123"/>
      <c r="P26" s="30" t="s">
        <v>35</v>
      </c>
      <c r="Q26" s="101">
        <v>12</v>
      </c>
      <c r="R26" s="47"/>
      <c r="S26" s="59">
        <v>0</v>
      </c>
      <c r="T26" s="66">
        <v>39114.599999999991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10</v>
      </c>
      <c r="F27" s="66">
        <v>0</v>
      </c>
      <c r="H27" s="123"/>
      <c r="I27" s="33" t="s">
        <v>141</v>
      </c>
      <c r="J27" s="101">
        <v>13</v>
      </c>
      <c r="K27" s="47"/>
      <c r="L27" s="59">
        <v>4</v>
      </c>
      <c r="M27" s="66">
        <v>0</v>
      </c>
      <c r="O27" s="123"/>
      <c r="P27" s="33" t="s">
        <v>141</v>
      </c>
      <c r="Q27" s="101">
        <v>13</v>
      </c>
      <c r="R27" s="47"/>
      <c r="S27" s="59">
        <v>6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8" t="s">
        <v>0</v>
      </c>
      <c r="B8" s="128"/>
      <c r="C8" s="128"/>
      <c r="D8" s="128"/>
      <c r="E8" s="128"/>
      <c r="F8" s="128"/>
      <c r="G8" s="11"/>
      <c r="H8" s="128" t="s">
        <v>0</v>
      </c>
      <c r="I8" s="128"/>
      <c r="J8" s="128"/>
      <c r="K8" s="128"/>
      <c r="L8" s="128"/>
      <c r="M8" s="128"/>
      <c r="N8" s="11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1671.1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909.7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761.39999999999986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1671.1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909.7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761.39999999999986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1671.1</v>
      </c>
      <c r="H27" s="123"/>
      <c r="I27" s="33" t="s">
        <v>141</v>
      </c>
      <c r="J27" s="101">
        <v>13</v>
      </c>
      <c r="K27" s="47"/>
      <c r="L27" s="59">
        <v>0</v>
      </c>
      <c r="M27" s="66">
        <v>909.7</v>
      </c>
      <c r="O27" s="123"/>
      <c r="P27" s="33" t="s">
        <v>141</v>
      </c>
      <c r="Q27" s="101">
        <v>13</v>
      </c>
      <c r="R27" s="47"/>
      <c r="S27" s="59">
        <v>0</v>
      </c>
      <c r="T27" s="66">
        <v>761.39999999999986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260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261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262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251</v>
      </c>
      <c r="B6" s="134"/>
      <c r="C6" s="134"/>
      <c r="D6" s="134"/>
      <c r="E6" s="134"/>
      <c r="F6" s="134"/>
      <c r="G6" s="57"/>
      <c r="H6" s="134" t="s">
        <v>251</v>
      </c>
      <c r="I6" s="134"/>
      <c r="J6" s="134"/>
      <c r="K6" s="134"/>
      <c r="L6" s="134"/>
      <c r="M6" s="134"/>
      <c r="N6" s="57"/>
      <c r="O6" s="134" t="s">
        <v>251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8" t="s">
        <v>0</v>
      </c>
      <c r="B8" s="128"/>
      <c r="C8" s="128"/>
      <c r="D8" s="128"/>
      <c r="E8" s="128"/>
      <c r="F8" s="128"/>
      <c r="G8" s="22"/>
      <c r="H8" s="128" t="s">
        <v>0</v>
      </c>
      <c r="I8" s="128"/>
      <c r="J8" s="128"/>
      <c r="K8" s="128"/>
      <c r="L8" s="128"/>
      <c r="M8" s="128"/>
      <c r="N8" s="22"/>
      <c r="O8" s="128" t="s">
        <v>0</v>
      </c>
      <c r="P8" s="128"/>
      <c r="Q8" s="128"/>
      <c r="R8" s="128"/>
      <c r="S8" s="128"/>
      <c r="T8" s="128"/>
      <c r="U8" s="71"/>
      <c r="V8" s="71"/>
    </row>
    <row r="9" spans="1:22" s="3" customFormat="1" ht="27.75" customHeight="1" x14ac:dyDescent="0.35">
      <c r="A9" s="129"/>
      <c r="B9" s="129"/>
      <c r="C9" s="129"/>
      <c r="D9" s="129"/>
      <c r="E9" s="129"/>
      <c r="F9" s="129"/>
      <c r="H9" s="130" t="s">
        <v>33</v>
      </c>
      <c r="I9" s="130"/>
      <c r="J9" s="130"/>
      <c r="K9" s="130"/>
      <c r="L9" s="130"/>
      <c r="M9" s="130"/>
      <c r="O9" s="130" t="s">
        <v>34</v>
      </c>
      <c r="P9" s="130"/>
      <c r="Q9" s="130"/>
      <c r="R9" s="130"/>
      <c r="S9" s="130"/>
      <c r="T9" s="130"/>
      <c r="U9" s="72"/>
      <c r="V9" s="72"/>
    </row>
    <row r="10" spans="1:22" s="6" customFormat="1" ht="26.25" customHeight="1" x14ac:dyDescent="0.2">
      <c r="A10" s="131"/>
      <c r="B10" s="131"/>
      <c r="C10" s="131"/>
      <c r="D10" s="131"/>
      <c r="E10" s="131"/>
      <c r="F10" s="131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26" t="s">
        <v>2</v>
      </c>
      <c r="B12" s="127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26" t="s">
        <v>2</v>
      </c>
      <c r="I12" s="127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26" t="s">
        <v>2</v>
      </c>
      <c r="P12" s="127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32" t="s">
        <v>21</v>
      </c>
      <c r="B13" s="133"/>
      <c r="C13" s="46" t="s">
        <v>22</v>
      </c>
      <c r="D13" s="46" t="s">
        <v>5</v>
      </c>
      <c r="E13" s="64" t="s">
        <v>6</v>
      </c>
      <c r="F13" s="64" t="s">
        <v>7</v>
      </c>
      <c r="H13" s="132" t="s">
        <v>21</v>
      </c>
      <c r="I13" s="133"/>
      <c r="J13" s="46" t="s">
        <v>22</v>
      </c>
      <c r="K13" s="46" t="s">
        <v>5</v>
      </c>
      <c r="L13" s="64" t="s">
        <v>6</v>
      </c>
      <c r="M13" s="64" t="s">
        <v>7</v>
      </c>
      <c r="O13" s="132" t="s">
        <v>21</v>
      </c>
      <c r="P13" s="133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24" t="s">
        <v>24</v>
      </c>
      <c r="B14" s="125"/>
      <c r="C14" s="101">
        <v>1</v>
      </c>
      <c r="D14" s="47"/>
      <c r="E14" s="68"/>
      <c r="F14" s="65">
        <f>F15+F19+F22+F25+F29+F42</f>
        <v>0</v>
      </c>
      <c r="H14" s="124" t="s">
        <v>24</v>
      </c>
      <c r="I14" s="125"/>
      <c r="J14" s="101">
        <v>1</v>
      </c>
      <c r="K14" s="47"/>
      <c r="L14" s="68"/>
      <c r="M14" s="65">
        <f>M15+M19+M22+M25+M29+M42</f>
        <v>0</v>
      </c>
      <c r="O14" s="124" t="s">
        <v>24</v>
      </c>
      <c r="P14" s="125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22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22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22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23"/>
      <c r="B16" s="30" t="s">
        <v>10</v>
      </c>
      <c r="C16" s="101">
        <v>3</v>
      </c>
      <c r="D16" s="47"/>
      <c r="E16" s="59">
        <v>0</v>
      </c>
      <c r="F16" s="66">
        <v>0</v>
      </c>
      <c r="H16" s="123"/>
      <c r="I16" s="30" t="s">
        <v>10</v>
      </c>
      <c r="J16" s="101">
        <v>3</v>
      </c>
      <c r="K16" s="47"/>
      <c r="L16" s="59">
        <v>0</v>
      </c>
      <c r="M16" s="66">
        <v>0</v>
      </c>
      <c r="O16" s="123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23"/>
      <c r="B17" s="99"/>
      <c r="C17" s="49">
        <v>14</v>
      </c>
      <c r="D17" s="47"/>
      <c r="E17" s="59"/>
      <c r="F17" s="84"/>
      <c r="H17" s="123"/>
      <c r="I17" s="99"/>
      <c r="J17" s="49">
        <v>14</v>
      </c>
      <c r="K17" s="47"/>
      <c r="L17" s="59"/>
      <c r="M17" s="84">
        <v>0</v>
      </c>
      <c r="O17" s="123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23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23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23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22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22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22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23"/>
      <c r="B20" s="30" t="s">
        <v>35</v>
      </c>
      <c r="C20" s="101">
        <v>6</v>
      </c>
      <c r="D20" s="47"/>
      <c r="E20" s="59">
        <v>0</v>
      </c>
      <c r="F20" s="66">
        <v>0</v>
      </c>
      <c r="H20" s="123"/>
      <c r="I20" s="30" t="s">
        <v>35</v>
      </c>
      <c r="J20" s="101">
        <v>6</v>
      </c>
      <c r="K20" s="47"/>
      <c r="L20" s="59">
        <v>0</v>
      </c>
      <c r="M20" s="66">
        <v>0</v>
      </c>
      <c r="O20" s="123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23"/>
      <c r="B21" s="33" t="s">
        <v>36</v>
      </c>
      <c r="C21" s="101">
        <v>7</v>
      </c>
      <c r="D21" s="47"/>
      <c r="E21" s="59">
        <v>0</v>
      </c>
      <c r="F21" s="66">
        <v>0</v>
      </c>
      <c r="H21" s="123"/>
      <c r="I21" s="33" t="s">
        <v>36</v>
      </c>
      <c r="J21" s="101">
        <v>7</v>
      </c>
      <c r="K21" s="47"/>
      <c r="L21" s="59">
        <v>0</v>
      </c>
      <c r="M21" s="66">
        <v>0</v>
      </c>
      <c r="O21" s="123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23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23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23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23"/>
      <c r="B23" s="30" t="s">
        <v>35</v>
      </c>
      <c r="C23" s="101">
        <v>9</v>
      </c>
      <c r="D23" s="47"/>
      <c r="E23" s="59">
        <v>0</v>
      </c>
      <c r="F23" s="66">
        <v>0</v>
      </c>
      <c r="H23" s="123"/>
      <c r="I23" s="30" t="s">
        <v>35</v>
      </c>
      <c r="J23" s="101">
        <v>9</v>
      </c>
      <c r="K23" s="47"/>
      <c r="L23" s="59">
        <v>0</v>
      </c>
      <c r="M23" s="66">
        <v>0</v>
      </c>
      <c r="O23" s="123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23"/>
      <c r="B24" s="33" t="s">
        <v>37</v>
      </c>
      <c r="C24" s="101">
        <v>10</v>
      </c>
      <c r="D24" s="47"/>
      <c r="E24" s="59">
        <v>0</v>
      </c>
      <c r="F24" s="66">
        <v>0</v>
      </c>
      <c r="H24" s="123"/>
      <c r="I24" s="33" t="s">
        <v>37</v>
      </c>
      <c r="J24" s="101">
        <v>10</v>
      </c>
      <c r="K24" s="47"/>
      <c r="L24" s="59">
        <v>0</v>
      </c>
      <c r="M24" s="66">
        <v>0</v>
      </c>
      <c r="O24" s="123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23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23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23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23"/>
      <c r="B26" s="30" t="s">
        <v>35</v>
      </c>
      <c r="C26" s="101">
        <v>12</v>
      </c>
      <c r="D26" s="47"/>
      <c r="E26" s="59">
        <v>0</v>
      </c>
      <c r="F26" s="66">
        <v>0</v>
      </c>
      <c r="H26" s="123"/>
      <c r="I26" s="30" t="s">
        <v>35</v>
      </c>
      <c r="J26" s="101">
        <v>12</v>
      </c>
      <c r="K26" s="47"/>
      <c r="L26" s="59">
        <v>0</v>
      </c>
      <c r="M26" s="66">
        <v>0</v>
      </c>
      <c r="O26" s="123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23"/>
      <c r="B27" s="33" t="s">
        <v>141</v>
      </c>
      <c r="C27" s="101">
        <v>13</v>
      </c>
      <c r="D27" s="47"/>
      <c r="E27" s="59">
        <v>0</v>
      </c>
      <c r="F27" s="66">
        <v>0</v>
      </c>
      <c r="H27" s="123"/>
      <c r="I27" s="33" t="s">
        <v>141</v>
      </c>
      <c r="J27" s="101">
        <v>13</v>
      </c>
      <c r="K27" s="47"/>
      <c r="L27" s="59">
        <v>0</v>
      </c>
      <c r="M27" s="66">
        <v>0</v>
      </c>
      <c r="O27" s="123"/>
      <c r="P27" s="33" t="s">
        <v>141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22" t="s">
        <v>134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22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22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23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23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23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23"/>
      <c r="B31" s="120" t="s">
        <v>14</v>
      </c>
      <c r="C31" s="49">
        <v>16</v>
      </c>
      <c r="D31" s="47" t="s">
        <v>19</v>
      </c>
      <c r="E31" s="60"/>
      <c r="F31" s="67"/>
      <c r="G31" s="38"/>
      <c r="H31" s="123"/>
      <c r="I31" s="120" t="s">
        <v>14</v>
      </c>
      <c r="J31" s="49">
        <v>16</v>
      </c>
      <c r="K31" s="47" t="s">
        <v>19</v>
      </c>
      <c r="L31" s="60"/>
      <c r="M31" s="67"/>
      <c r="N31" s="38"/>
      <c r="O31" s="123"/>
      <c r="P31" s="12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23"/>
      <c r="B32" s="121"/>
      <c r="C32" s="49">
        <v>17</v>
      </c>
      <c r="D32" s="47" t="s">
        <v>9</v>
      </c>
      <c r="E32" s="60">
        <v>0</v>
      </c>
      <c r="F32" s="67">
        <v>0</v>
      </c>
      <c r="H32" s="123"/>
      <c r="I32" s="121"/>
      <c r="J32" s="49">
        <v>17</v>
      </c>
      <c r="K32" s="47" t="s">
        <v>9</v>
      </c>
      <c r="L32" s="60">
        <v>0</v>
      </c>
      <c r="M32" s="67">
        <v>0</v>
      </c>
      <c r="O32" s="123"/>
      <c r="P32" s="12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23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23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23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23"/>
      <c r="B34" s="56"/>
      <c r="C34" s="49">
        <v>19</v>
      </c>
      <c r="D34" s="47"/>
      <c r="E34" s="59"/>
      <c r="F34" s="84"/>
      <c r="H34" s="123"/>
      <c r="I34" s="56"/>
      <c r="J34" s="49">
        <v>19</v>
      </c>
      <c r="K34" s="47"/>
      <c r="L34" s="60"/>
      <c r="M34" s="84"/>
      <c r="O34" s="123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23"/>
      <c r="B35" s="56" t="s">
        <v>135</v>
      </c>
      <c r="C35" s="49">
        <v>20</v>
      </c>
      <c r="D35" s="47"/>
      <c r="E35" s="59"/>
      <c r="F35" s="67"/>
      <c r="H35" s="123"/>
      <c r="I35" s="56" t="s">
        <v>135</v>
      </c>
      <c r="J35" s="49">
        <v>20</v>
      </c>
      <c r="K35" s="47"/>
      <c r="L35" s="60"/>
      <c r="M35" s="67"/>
      <c r="O35" s="123"/>
      <c r="P35" s="56" t="s">
        <v>135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23"/>
      <c r="B36" s="56" t="s">
        <v>135</v>
      </c>
      <c r="C36" s="49">
        <v>21</v>
      </c>
      <c r="D36" s="47"/>
      <c r="E36" s="59"/>
      <c r="F36" s="67"/>
      <c r="H36" s="123"/>
      <c r="I36" s="56" t="s">
        <v>135</v>
      </c>
      <c r="J36" s="49">
        <v>21</v>
      </c>
      <c r="K36" s="47"/>
      <c r="L36" s="60"/>
      <c r="M36" s="67"/>
      <c r="O36" s="123"/>
      <c r="P36" s="56" t="s">
        <v>135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23"/>
      <c r="B37" s="56" t="s">
        <v>135</v>
      </c>
      <c r="C37" s="49">
        <v>22</v>
      </c>
      <c r="D37" s="47"/>
      <c r="E37" s="59"/>
      <c r="F37" s="67"/>
      <c r="H37" s="123"/>
      <c r="I37" s="56" t="s">
        <v>135</v>
      </c>
      <c r="J37" s="49">
        <v>22</v>
      </c>
      <c r="K37" s="47"/>
      <c r="L37" s="60"/>
      <c r="M37" s="67"/>
      <c r="O37" s="123"/>
      <c r="P37" s="56" t="s">
        <v>135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23"/>
      <c r="B38" s="55" t="s">
        <v>142</v>
      </c>
      <c r="C38" s="49">
        <v>23</v>
      </c>
      <c r="D38" s="47"/>
      <c r="E38" s="59">
        <v>0</v>
      </c>
      <c r="F38" s="84">
        <v>0</v>
      </c>
      <c r="H38" s="123"/>
      <c r="I38" s="55" t="s">
        <v>142</v>
      </c>
      <c r="J38" s="49">
        <v>23</v>
      </c>
      <c r="K38" s="47"/>
      <c r="L38" s="60">
        <v>0</v>
      </c>
      <c r="M38" s="84">
        <v>0</v>
      </c>
      <c r="O38" s="123"/>
      <c r="P38" s="55" t="s">
        <v>142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23"/>
      <c r="B39" s="99"/>
      <c r="C39" s="49">
        <v>14</v>
      </c>
      <c r="D39" s="47"/>
      <c r="E39" s="59"/>
      <c r="F39" s="84">
        <f>M39+T39</f>
        <v>0</v>
      </c>
      <c r="H39" s="123"/>
      <c r="I39" s="99"/>
      <c r="J39" s="49">
        <v>14</v>
      </c>
      <c r="K39" s="47"/>
      <c r="L39" s="59"/>
      <c r="M39" s="84">
        <v>0</v>
      </c>
      <c r="O39" s="123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23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23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23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23"/>
      <c r="B41" s="41" t="s">
        <v>37</v>
      </c>
      <c r="C41" s="49">
        <v>25</v>
      </c>
      <c r="D41" s="47"/>
      <c r="E41" s="59">
        <v>0</v>
      </c>
      <c r="F41" s="66">
        <v>0</v>
      </c>
      <c r="H41" s="123"/>
      <c r="I41" s="41" t="s">
        <v>37</v>
      </c>
      <c r="J41" s="49">
        <v>25</v>
      </c>
      <c r="K41" s="47"/>
      <c r="L41" s="59">
        <v>0</v>
      </c>
      <c r="M41" s="66">
        <v>0</v>
      </c>
      <c r="O41" s="123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1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1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1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18"/>
      <c r="B43" s="36" t="s">
        <v>42</v>
      </c>
      <c r="C43" s="49">
        <v>27</v>
      </c>
      <c r="D43" s="47"/>
      <c r="E43" s="59">
        <v>0</v>
      </c>
      <c r="F43" s="66">
        <v>0</v>
      </c>
      <c r="H43" s="118"/>
      <c r="I43" s="36" t="s">
        <v>42</v>
      </c>
      <c r="J43" s="49">
        <v>27</v>
      </c>
      <c r="K43" s="47"/>
      <c r="L43" s="59">
        <v>0</v>
      </c>
      <c r="M43" s="66">
        <v>0</v>
      </c>
      <c r="O43" s="11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1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1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1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18"/>
      <c r="B45" s="100" t="s">
        <v>238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18"/>
      <c r="I45" s="100" t="s">
        <v>238</v>
      </c>
      <c r="J45" s="49">
        <v>29</v>
      </c>
      <c r="K45" s="48" t="s">
        <v>20</v>
      </c>
      <c r="L45" s="60">
        <v>0</v>
      </c>
      <c r="M45" s="67">
        <v>0</v>
      </c>
      <c r="O45" s="118"/>
      <c r="P45" s="100" t="s">
        <v>238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18"/>
      <c r="B46" s="100" t="s">
        <v>239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18"/>
      <c r="I46" s="100" t="s">
        <v>239</v>
      </c>
      <c r="J46" s="49">
        <v>30</v>
      </c>
      <c r="K46" s="48" t="s">
        <v>20</v>
      </c>
      <c r="L46" s="60">
        <v>0</v>
      </c>
      <c r="M46" s="67">
        <v>0</v>
      </c>
      <c r="O46" s="118"/>
      <c r="P46" s="100" t="s">
        <v>239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1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19"/>
      <c r="I47" s="41" t="s">
        <v>37</v>
      </c>
      <c r="J47" s="49">
        <v>31</v>
      </c>
      <c r="K47" s="48"/>
      <c r="L47" s="59">
        <v>0</v>
      </c>
      <c r="M47" s="66">
        <v>0</v>
      </c>
      <c r="O47" s="11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110</vt:i4>
      </vt:variant>
      <vt:variant>
        <vt:lpstr>Именованные диапазоны</vt:lpstr>
      </vt:variant>
      <vt:variant>
        <vt:i4>6</vt:i4>
      </vt:variant>
    </vt:vector>
  </HeadingPairs>
  <TitlesOfParts>
    <vt:vector size="116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0292</vt:lpstr>
      <vt:lpstr>0294</vt:lpstr>
      <vt:lpstr>0296</vt:lpstr>
      <vt:lpstr>0047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0043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0467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2026-02-10T08:53:10Z</dcterms:modified>
</cp:coreProperties>
</file>